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710"/>
  </bookViews>
  <sheets>
    <sheet name="男子" sheetId="1" r:id="rId1"/>
    <sheet name="女子" sheetId="2" r:id="rId2"/>
    <sheet name="記入例" sheetId="3" r:id="rId3"/>
  </sheets>
  <definedNames>
    <definedName name="_xlnm.Print_Area" localSheetId="2">記入例!$A$1:$N$49</definedName>
    <definedName name="_xlnm.Print_Area" localSheetId="1">女子!$A$1:$N$49</definedName>
    <definedName name="_xlnm.Print_Area" localSheetId="0">男子!$A$1:$N$49</definedName>
    <definedName name="学校名" localSheetId="1">女子!$U$9:$U$21</definedName>
    <definedName name="学校名">男子!$U$9:$U$21</definedName>
    <definedName name="元号" localSheetId="1">女子!$V$9:$V$10</definedName>
    <definedName name="元号">男子!$V$9:$V$10</definedName>
    <definedName name="性別" localSheetId="1">女子!#REF!</definedName>
    <definedName name="性別">男子!#REF!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A1" i="2"/>
  <c r="A1" i="3"/>
  <c r="B11" i="3" l="1"/>
  <c r="G28" i="3"/>
  <c r="G21" i="3"/>
  <c r="G36" i="3"/>
  <c r="G15" i="3"/>
  <c r="G32" i="3"/>
  <c r="G17" i="3"/>
  <c r="G30" i="3"/>
  <c r="G13" i="3"/>
  <c r="G34" i="3"/>
  <c r="G19" i="3"/>
  <c r="G48" i="3"/>
  <c r="G11" i="3"/>
  <c r="Q48" i="3" l="1"/>
  <c r="Q46" i="3"/>
  <c r="Q44" i="3"/>
  <c r="Q42" i="3"/>
  <c r="Q40" i="3"/>
  <c r="Q38" i="3"/>
  <c r="Q36" i="3"/>
  <c r="Q34" i="3"/>
  <c r="Q32" i="3"/>
  <c r="Q30" i="3"/>
  <c r="U29" i="3"/>
  <c r="U28" i="3"/>
  <c r="Q28" i="3"/>
  <c r="Q48" i="2"/>
  <c r="Q46" i="2"/>
  <c r="Q44" i="2"/>
  <c r="Q42" i="2"/>
  <c r="Q40" i="2"/>
  <c r="Q38" i="2"/>
  <c r="Q36" i="2"/>
  <c r="Q34" i="2"/>
  <c r="Q32" i="2"/>
  <c r="Q30" i="2"/>
  <c r="U29" i="2"/>
  <c r="U28" i="2"/>
  <c r="S48" i="2" s="1"/>
  <c r="Q28" i="2"/>
  <c r="U29" i="1"/>
  <c r="U28" i="1"/>
  <c r="C28" i="3"/>
  <c r="C19" i="3"/>
  <c r="C15" i="3"/>
  <c r="C11" i="3"/>
  <c r="B21" i="3"/>
  <c r="B28" i="3"/>
  <c r="B19" i="3"/>
  <c r="B15" i="3"/>
  <c r="B48" i="3"/>
  <c r="B46" i="3"/>
  <c r="B44" i="3"/>
  <c r="B42" i="3"/>
  <c r="B38" i="3"/>
  <c r="B34" i="3"/>
  <c r="B30" i="3"/>
  <c r="B17" i="3"/>
  <c r="B13" i="3"/>
  <c r="C48" i="3"/>
  <c r="C46" i="3"/>
  <c r="C44" i="3"/>
  <c r="C42" i="3"/>
  <c r="C40" i="3"/>
  <c r="C38" i="3"/>
  <c r="C36" i="3"/>
  <c r="C34" i="3"/>
  <c r="C32" i="3"/>
  <c r="C30" i="3"/>
  <c r="C21" i="3"/>
  <c r="C17" i="3"/>
  <c r="C13" i="3"/>
  <c r="B40" i="3"/>
  <c r="B36" i="3"/>
  <c r="B32" i="3"/>
  <c r="C28" i="2"/>
  <c r="C19" i="2"/>
  <c r="C15" i="2"/>
  <c r="C11" i="2"/>
  <c r="B28" i="2"/>
  <c r="B19" i="2"/>
  <c r="B15" i="2"/>
  <c r="B11" i="2"/>
  <c r="B48" i="2"/>
  <c r="B46" i="2"/>
  <c r="B44" i="2"/>
  <c r="B42" i="2"/>
  <c r="B40" i="2"/>
  <c r="B38" i="2"/>
  <c r="B36" i="2"/>
  <c r="B34" i="2"/>
  <c r="B32" i="2"/>
  <c r="B30" i="2"/>
  <c r="B21" i="2"/>
  <c r="B17" i="2"/>
  <c r="B13" i="2"/>
  <c r="C48" i="2"/>
  <c r="C46" i="2"/>
  <c r="C44" i="2"/>
  <c r="C42" i="2"/>
  <c r="C40" i="2"/>
  <c r="C38" i="2"/>
  <c r="C36" i="2"/>
  <c r="C34" i="2"/>
  <c r="C32" i="2"/>
  <c r="C30" i="2"/>
  <c r="C21" i="2"/>
  <c r="C17" i="2"/>
  <c r="C13" i="2"/>
  <c r="S28" i="2" l="1"/>
  <c r="S30" i="2"/>
  <c r="S32" i="2"/>
  <c r="S34" i="2"/>
  <c r="S36" i="2"/>
  <c r="S38" i="2"/>
  <c r="S40" i="2"/>
  <c r="S42" i="2"/>
  <c r="S44" i="2"/>
  <c r="S46" i="2"/>
  <c r="S48" i="1"/>
  <c r="S34" i="1"/>
  <c r="S42" i="1"/>
  <c r="S28" i="1"/>
  <c r="S36" i="1"/>
  <c r="S44" i="1"/>
  <c r="S30" i="1"/>
  <c r="S38" i="1"/>
  <c r="S46" i="1"/>
  <c r="S32" i="1"/>
  <c r="S40" i="1"/>
  <c r="Q48" i="1"/>
  <c r="Q46" i="1"/>
  <c r="Q44" i="1"/>
  <c r="Q42" i="1"/>
  <c r="Q40" i="1"/>
  <c r="Q38" i="1"/>
  <c r="Q36" i="1"/>
  <c r="Q34" i="1"/>
  <c r="Q32" i="1"/>
  <c r="Q30" i="1"/>
  <c r="Q28" i="1"/>
  <c r="C48" i="1"/>
  <c r="B46" i="1"/>
  <c r="B40" i="1"/>
  <c r="C30" i="1"/>
  <c r="B34" i="1"/>
  <c r="C21" i="1"/>
  <c r="C17" i="1"/>
  <c r="C13" i="1"/>
  <c r="B21" i="1"/>
  <c r="B13" i="1"/>
  <c r="C32" i="1"/>
  <c r="C42" i="1"/>
  <c r="B38" i="1"/>
  <c r="B19" i="1"/>
  <c r="B11" i="1"/>
  <c r="B48" i="1"/>
  <c r="B42" i="1"/>
  <c r="C40" i="1"/>
  <c r="B30" i="1"/>
  <c r="C36" i="1"/>
  <c r="B17" i="1"/>
  <c r="C15" i="1"/>
  <c r="C34" i="1"/>
  <c r="B15" i="1"/>
  <c r="C46" i="1"/>
  <c r="C44" i="1"/>
  <c r="C38" i="1"/>
  <c r="B36" i="1"/>
  <c r="C19" i="1"/>
  <c r="C11" i="1"/>
  <c r="B44" i="1"/>
  <c r="B32" i="1"/>
  <c r="C28" i="1"/>
  <c r="B28" i="1"/>
</calcChain>
</file>

<file path=xl/comments1.xml><?xml version="1.0" encoding="utf-8"?>
<comments xmlns="http://schemas.openxmlformats.org/spreadsheetml/2006/main">
  <authors>
    <author>Administrator</author>
  </authors>
  <commentList>
    <comment ref="A4" authorId="0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リストから選択してください。リストにない場合は直接入力してください。</t>
        </r>
      </text>
    </comment>
    <comment ref="B8" authorId="0">
      <text>
        <r>
          <rPr>
            <sz val="9"/>
            <color indexed="81"/>
            <rFont val="MS P ゴシック"/>
            <family val="3"/>
            <charset val="128"/>
          </rPr>
          <t>姓・名を入力すると自動でふりがなも入力されますが、上手く表示できない場合は直接入力してください。</t>
        </r>
      </text>
    </comment>
    <comment ref="M28" authorId="0">
      <text>
        <r>
          <rPr>
            <sz val="9"/>
            <color indexed="81"/>
            <rFont val="MS P ゴシック"/>
            <family val="3"/>
            <charset val="128"/>
          </rPr>
          <t>第１回高等学校卒業程度認定試験を受験するため、全国大会に出場できない選手は備考欄に「高認」と入力してください。</t>
        </r>
      </text>
    </comment>
  </commentList>
</comments>
</file>

<file path=xl/sharedStrings.xml><?xml version="1.0" encoding="utf-8"?>
<sst xmlns="http://schemas.openxmlformats.org/spreadsheetml/2006/main" count="390" uniqueCount="83">
  <si>
    <t>愛媛県予選会　参加申込書</t>
    <rPh sb="0" eb="3">
      <t>エヒメケン</t>
    </rPh>
    <rPh sb="3" eb="6">
      <t>ヨセンカイ</t>
    </rPh>
    <rPh sb="7" eb="9">
      <t>サンカ</t>
    </rPh>
    <rPh sb="9" eb="12">
      <t>モウシコミショ</t>
    </rPh>
    <phoneticPr fontId="1"/>
  </si>
  <si>
    <t>主将１</t>
    <rPh sb="0" eb="2">
      <t>シュショウ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</si>
  <si>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</si>
  <si>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</si>
  <si>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</si>
  <si>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</si>
  <si>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</si>
  <si>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選手１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</si>
  <si>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</si>
  <si>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</si>
  <si>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選手９</t>
    <rPh sb="0" eb="2">
      <t>センシュ</t>
    </rPh>
    <phoneticPr fontId="1"/>
  </si>
  <si>
    <t>選手10</t>
    <rPh sb="0" eb="2">
      <t>センシュ</t>
    </rPh>
    <phoneticPr fontId="1"/>
  </si>
  <si>
    <t>ふりがな</t>
    <phoneticPr fontId="1"/>
  </si>
  <si>
    <t>推薦</t>
    <rPh sb="0" eb="2">
      <t>スイセン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</si>
  <si>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</si>
  <si>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</si>
  <si>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</si>
  <si>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備考</t>
    <rPh sb="0" eb="2">
      <t>ビコウ</t>
    </rPh>
    <phoneticPr fontId="1"/>
  </si>
  <si>
    <t>性</t>
    <rPh sb="0" eb="1">
      <t>セイ</t>
    </rPh>
    <phoneticPr fontId="1"/>
  </si>
  <si>
    <t>名</t>
    <rPh sb="0" eb="1">
      <t>めい</t>
    </rPh>
    <phoneticPr fontId="1" type="Hiragana"/>
  </si>
  <si>
    <t>氏名</t>
    <rPh sb="0" eb="2">
      <t>しめい</t>
    </rPh>
    <phoneticPr fontId="1" type="Hiragana"/>
  </si>
  <si>
    <t>年</t>
    <rPh sb="0" eb="1">
      <t>ねん</t>
    </rPh>
    <phoneticPr fontId="1" type="Hiragana"/>
  </si>
  <si>
    <t>月</t>
    <rPh sb="0" eb="1">
      <t>がつ</t>
    </rPh>
    <phoneticPr fontId="1" type="Hiragana"/>
  </si>
  <si>
    <t>日</t>
    <rPh sb="0" eb="1">
      <t>にち</t>
    </rPh>
    <phoneticPr fontId="1" type="Hiragana"/>
  </si>
  <si>
    <t>昭和</t>
    <rPh sb="0" eb="2">
      <t>しょうわ</t>
    </rPh>
    <phoneticPr fontId="1" type="Hiragana"/>
  </si>
  <si>
    <t>高等学校</t>
    <rPh sb="0" eb="2">
      <t>こうとう</t>
    </rPh>
    <rPh sb="2" eb="4">
      <t>がっこう</t>
    </rPh>
    <phoneticPr fontId="1" type="Hiragana"/>
  </si>
  <si>
    <t>分校</t>
    <rPh sb="0" eb="2">
      <t>ぶんこう</t>
    </rPh>
    <phoneticPr fontId="1" type="Hiragana"/>
  </si>
  <si>
    <t>＜団体＞</t>
    <rPh sb="1" eb="3">
      <t>だんたい</t>
    </rPh>
    <phoneticPr fontId="1" type="Hiragana"/>
  </si>
  <si>
    <t>＜個人シングルス＞</t>
    <rPh sb="1" eb="3">
      <t>こじん</t>
    </rPh>
    <phoneticPr fontId="1" type="Hiragana"/>
  </si>
  <si>
    <t>ドロップダウンリスト</t>
    <phoneticPr fontId="1" type="Hiragana"/>
  </si>
  <si>
    <t>川之江</t>
    <rPh sb="0" eb="3">
      <t>かわのえ</t>
    </rPh>
    <phoneticPr fontId="1" type="Hiragana"/>
  </si>
  <si>
    <t>新居浜西</t>
    <rPh sb="0" eb="3">
      <t>にいはま</t>
    </rPh>
    <rPh sb="3" eb="4">
      <t>にし</t>
    </rPh>
    <phoneticPr fontId="1" type="Hiragana"/>
  </si>
  <si>
    <t>西条</t>
    <rPh sb="0" eb="2">
      <t>さいじょう</t>
    </rPh>
    <phoneticPr fontId="1" type="Hiragana"/>
  </si>
  <si>
    <t>学校名</t>
    <rPh sb="0" eb="3">
      <t>がっこうめい</t>
    </rPh>
    <phoneticPr fontId="1" type="Hiragana"/>
  </si>
  <si>
    <t>今治西</t>
    <rPh sb="0" eb="2">
      <t>いまばり</t>
    </rPh>
    <rPh sb="2" eb="3">
      <t>にし</t>
    </rPh>
    <phoneticPr fontId="1" type="Hiragana"/>
  </si>
  <si>
    <t>松山南</t>
    <rPh sb="0" eb="2">
      <t>まつやま</t>
    </rPh>
    <rPh sb="2" eb="3">
      <t>みなみ</t>
    </rPh>
    <phoneticPr fontId="1" type="Hiragana"/>
  </si>
  <si>
    <t>松山工業</t>
    <rPh sb="0" eb="2">
      <t>まつやま</t>
    </rPh>
    <rPh sb="2" eb="4">
      <t>こうぎょう</t>
    </rPh>
    <phoneticPr fontId="1" type="Hiragana"/>
  </si>
  <si>
    <t>松山商業</t>
    <rPh sb="0" eb="2">
      <t>まつやま</t>
    </rPh>
    <rPh sb="2" eb="4">
      <t>しょうぎょう</t>
    </rPh>
    <phoneticPr fontId="1" type="Hiragana"/>
  </si>
  <si>
    <t>大洲</t>
    <rPh sb="0" eb="2">
      <t>おおず</t>
    </rPh>
    <phoneticPr fontId="1" type="Hiragana"/>
  </si>
  <si>
    <t>八幡浜</t>
    <rPh sb="0" eb="3">
      <t>やわたはま</t>
    </rPh>
    <phoneticPr fontId="1" type="Hiragana"/>
  </si>
  <si>
    <t>宇和島東</t>
    <rPh sb="0" eb="3">
      <t>うわじま</t>
    </rPh>
    <rPh sb="3" eb="4">
      <t>ひがし</t>
    </rPh>
    <phoneticPr fontId="1" type="Hiragana"/>
  </si>
  <si>
    <t>松山東</t>
    <rPh sb="0" eb="2">
      <t>まつやま</t>
    </rPh>
    <rPh sb="2" eb="3">
      <t>ひがし</t>
    </rPh>
    <phoneticPr fontId="1" type="Hiragana"/>
  </si>
  <si>
    <t>今治精華</t>
    <rPh sb="0" eb="2">
      <t>いまばり</t>
    </rPh>
    <rPh sb="2" eb="4">
      <t>せいか</t>
    </rPh>
    <phoneticPr fontId="1" type="Hiragana"/>
  </si>
  <si>
    <t>未来</t>
    <rPh sb="0" eb="2">
      <t>みらい</t>
    </rPh>
    <phoneticPr fontId="1" type="Hiragana"/>
  </si>
  <si>
    <t>男</t>
    <rPh sb="0" eb="1">
      <t>おとこ</t>
    </rPh>
    <phoneticPr fontId="1" type="Hiragana"/>
  </si>
  <si>
    <t>元号</t>
    <rPh sb="0" eb="2">
      <t>げんごう</t>
    </rPh>
    <phoneticPr fontId="1" type="Hiragana"/>
  </si>
  <si>
    <t>平成</t>
    <rPh sb="0" eb="2">
      <t>へいせい</t>
    </rPh>
    <phoneticPr fontId="1" type="Hiragana"/>
  </si>
  <si>
    <t>注意事項</t>
    <rPh sb="0" eb="2">
      <t>ちゅうい</t>
    </rPh>
    <rPh sb="2" eb="4">
      <t>じこう</t>
    </rPh>
    <phoneticPr fontId="1" type="Hiragana"/>
  </si>
  <si>
    <t>トーナメント表示用</t>
    <rPh sb="6" eb="8">
      <t>ひょうじ</t>
    </rPh>
    <rPh sb="8" eb="9">
      <t>よう</t>
    </rPh>
    <phoneticPr fontId="1" type="Hiragana"/>
  </si>
  <si>
    <r>
      <t>　１　個人戦は</t>
    </r>
    <r>
      <rPr>
        <sz val="11"/>
        <color theme="1"/>
        <rFont val="ＤＦ特太ゴシック体"/>
        <family val="3"/>
        <charset val="128"/>
      </rPr>
      <t>実力順</t>
    </r>
    <r>
      <rPr>
        <sz val="11"/>
        <color theme="1"/>
        <rFont val="ＭＳ 明朝"/>
        <family val="1"/>
        <charset val="128"/>
      </rPr>
      <t>に記入してください。</t>
    </r>
    <rPh sb="3" eb="6">
      <t>コジンセン</t>
    </rPh>
    <rPh sb="7" eb="9">
      <t>ジツリョク</t>
    </rPh>
    <rPh sb="9" eb="10">
      <t>ジュン</t>
    </rPh>
    <rPh sb="11" eb="13">
      <t>キニュウ</t>
    </rPh>
    <phoneticPr fontId="1"/>
  </si>
  <si>
    <t>　２　推薦選手が本大会に出場する場合は「推薦」の枠に記入してください。</t>
    <rPh sb="3" eb="5">
      <t>スイセン</t>
    </rPh>
    <rPh sb="5" eb="7">
      <t>センシュ</t>
    </rPh>
    <rPh sb="8" eb="11">
      <t>ホンタイカイ</t>
    </rPh>
    <rPh sb="12" eb="14">
      <t>シュツジョウ</t>
    </rPh>
    <rPh sb="16" eb="18">
      <t>バアイ</t>
    </rPh>
    <rPh sb="20" eb="22">
      <t>スイセン</t>
    </rPh>
    <rPh sb="24" eb="25">
      <t>ワク</t>
    </rPh>
    <rPh sb="26" eb="28">
      <t>キニュウ</t>
    </rPh>
    <phoneticPr fontId="1"/>
  </si>
  <si>
    <t>女</t>
    <rPh sb="0" eb="1">
      <t>おんな</t>
    </rPh>
    <phoneticPr fontId="1" type="Hiragana"/>
  </si>
  <si>
    <t>監督名</t>
    <rPh sb="0" eb="2">
      <t>かんとく</t>
    </rPh>
    <rPh sb="2" eb="3">
      <t>めい</t>
    </rPh>
    <phoneticPr fontId="1" type="Hiragana"/>
  </si>
  <si>
    <t>大洲商業</t>
    <rPh sb="0" eb="2">
      <t>オオズ</t>
    </rPh>
    <rPh sb="2" eb="4">
      <t>ショウギョウ</t>
    </rPh>
    <phoneticPr fontId="1"/>
  </si>
  <si>
    <t>（大商）</t>
    <rPh sb="1" eb="2">
      <t>ダイ</t>
    </rPh>
    <rPh sb="2" eb="3">
      <t>ショウ</t>
    </rPh>
    <phoneticPr fontId="1"/>
  </si>
  <si>
    <t>愛媛　太朗</t>
    <rPh sb="0" eb="2">
      <t>エヒメ</t>
    </rPh>
    <rPh sb="3" eb="5">
      <t>タロウ</t>
    </rPh>
    <phoneticPr fontId="1"/>
  </si>
  <si>
    <t>姓</t>
  </si>
  <si>
    <t>姓</t>
    <rPh sb="0" eb="1">
      <t>セイ</t>
    </rPh>
    <phoneticPr fontId="1"/>
  </si>
  <si>
    <t>姓</t>
    <phoneticPr fontId="1"/>
  </si>
  <si>
    <t>姓</t>
    <phoneticPr fontId="1"/>
  </si>
  <si>
    <t>高認</t>
    <rPh sb="0" eb="2">
      <t>コウニン</t>
    </rPh>
    <phoneticPr fontId="1"/>
  </si>
  <si>
    <t>松山</t>
    <rPh sb="0" eb="2">
      <t>まつやま</t>
    </rPh>
    <phoneticPr fontId="1" type="Hiragana"/>
  </si>
  <si>
    <t>翔</t>
    <rPh sb="0" eb="1">
      <t>しょう</t>
    </rPh>
    <phoneticPr fontId="1" type="Hiragana"/>
  </si>
  <si>
    <t>今治</t>
    <rPh sb="0" eb="2">
      <t>いまばり</t>
    </rPh>
    <phoneticPr fontId="1" type="Hiragana"/>
  </si>
  <si>
    <t>誠</t>
    <rPh sb="0" eb="1">
      <t>まこと</t>
    </rPh>
    <phoneticPr fontId="1" type="Hiragana"/>
  </si>
  <si>
    <t>新居浜</t>
    <rPh sb="0" eb="3">
      <t>にいはま</t>
    </rPh>
    <phoneticPr fontId="1" type="Hiragana"/>
  </si>
  <si>
    <t>亮</t>
    <rPh sb="0" eb="1">
      <t>りょう</t>
    </rPh>
    <phoneticPr fontId="1" type="Hiragana"/>
  </si>
  <si>
    <t>太一</t>
    <rPh sb="0" eb="2">
      <t>たいち</t>
    </rPh>
    <phoneticPr fontId="1" type="Hiragana"/>
  </si>
  <si>
    <t>一郎</t>
    <rPh sb="0" eb="2">
      <t>いちろう</t>
    </rPh>
    <phoneticPr fontId="1" type="Hiragana"/>
  </si>
  <si>
    <t>宇和島</t>
    <rPh sb="0" eb="3">
      <t>うわじま</t>
    </rPh>
    <phoneticPr fontId="1" type="Hiragana"/>
  </si>
  <si>
    <t>学</t>
    <rPh sb="0" eb="1">
      <t>まなぶ</t>
    </rPh>
    <phoneticPr fontId="1" type="Hiragana"/>
  </si>
  <si>
    <t>宇和島</t>
    <rPh sb="0" eb="3">
      <t>うわじま</t>
    </rPh>
    <phoneticPr fontId="1" type="Hiragana" alignment="center"/>
  </si>
  <si>
    <t>学</t>
    <rPh sb="0" eb="1">
      <t>まなぶ</t>
    </rPh>
    <phoneticPr fontId="1" type="Hiragana" alignment="center"/>
  </si>
  <si>
    <t>今治</t>
    <rPh sb="0" eb="2">
      <t>いまばり</t>
    </rPh>
    <phoneticPr fontId="1" type="Hiragana" alignment="center"/>
  </si>
  <si>
    <t>誠</t>
    <rPh sb="0" eb="1">
      <t>まこと</t>
    </rPh>
    <phoneticPr fontId="1" type="Hiragana" alignment="center"/>
  </si>
  <si>
    <t>八幡浜</t>
    <rPh sb="0" eb="3">
      <t>やわたはま</t>
    </rPh>
    <phoneticPr fontId="1" type="Hiragana" alignment="center"/>
  </si>
  <si>
    <t>太一</t>
    <rPh sb="0" eb="2">
      <t>たいち</t>
    </rPh>
    <phoneticPr fontId="1" type="Hiragana" alignment="center"/>
  </si>
  <si>
    <t>西条</t>
    <rPh sb="0" eb="2">
      <t>さいじょう</t>
    </rPh>
    <phoneticPr fontId="1" type="Hiragana" alignment="center"/>
  </si>
  <si>
    <t>一郎</t>
    <rPh sb="0" eb="2">
      <t>いちろう</t>
    </rPh>
    <phoneticPr fontId="1" type="Hiragana" alignment="center"/>
  </si>
  <si>
    <t>新居浜</t>
    <rPh sb="0" eb="3">
      <t>にいはま</t>
    </rPh>
    <phoneticPr fontId="1" type="Hiragana" alignment="center"/>
  </si>
  <si>
    <t>亮</t>
    <rPh sb="0" eb="1">
      <t>りょう</t>
    </rPh>
    <phoneticPr fontId="1" type="Hiragana" alignment="center"/>
  </si>
  <si>
    <t>松山</t>
    <rPh sb="0" eb="2">
      <t>まつやま</t>
    </rPh>
    <phoneticPr fontId="1" type="Hiragana" alignment="center"/>
  </si>
  <si>
    <t>翔</t>
    <rPh sb="0" eb="1">
      <t>しょう</t>
    </rPh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</si>
</sst>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ＤＦ特太ゴシック体"/>
      <family val="3"/>
      <charset val="128"/>
    </font>
    <font>
      <sz val="14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49" xfId="0" applyFont="1" applyBorder="1">
      <alignment vertical="center"/>
    </xf>
    <xf numFmtId="0" fontId="3" fillId="2" borderId="37" xfId="0" applyFont="1" applyFill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 applyProtection="1">
      <alignment horizontal="center" vertical="center" shrinkToFit="1"/>
      <protection locked="0"/>
    </xf>
    <xf numFmtId="0" fontId="2" fillId="2" borderId="30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38" xfId="0" applyFont="1" applyFill="1" applyBorder="1" applyAlignment="1" applyProtection="1">
      <alignment horizontal="center" vertical="center" shrinkToFit="1"/>
      <protection locked="0"/>
    </xf>
    <xf numFmtId="0" fontId="3" fillId="2" borderId="39" xfId="0" applyFont="1" applyFill="1" applyBorder="1" applyAlignment="1" applyProtection="1">
      <alignment horizontal="center" vertical="center" shrinkToFit="1"/>
      <protection locked="0"/>
    </xf>
    <xf numFmtId="0" fontId="3" fillId="2" borderId="46" xfId="0" applyFont="1" applyFill="1" applyBorder="1" applyAlignment="1" applyProtection="1">
      <alignment horizontal="center" vertical="center" shrinkToFit="1"/>
      <protection locked="0"/>
    </xf>
    <xf numFmtId="0" fontId="3" fillId="2" borderId="47" xfId="0" applyFont="1" applyFill="1" applyBorder="1" applyAlignment="1" applyProtection="1">
      <alignment horizontal="center" vertical="center" shrinkToFit="1"/>
      <protection locked="0"/>
    </xf>
    <xf numFmtId="0" fontId="2" fillId="2" borderId="31" xfId="0" applyFont="1" applyFill="1" applyBorder="1" applyAlignment="1" applyProtection="1">
      <alignment horizontal="center" vertical="center" shrinkToFit="1"/>
      <protection locked="0"/>
    </xf>
    <xf numFmtId="0" fontId="2" fillId="2" borderId="19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2" fillId="2" borderId="34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25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5" fillId="2" borderId="43" xfId="0" applyFont="1" applyFill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2" borderId="48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27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40" xfId="0" applyFont="1" applyFill="1" applyBorder="1" applyAlignment="1" applyProtection="1">
      <alignment horizontal="center" vertical="center" shrinkToFit="1"/>
      <protection locked="0"/>
    </xf>
    <xf numFmtId="0" fontId="2" fillId="2" borderId="41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>
      <alignment horizontal="center" vertical="center"/>
    </xf>
    <xf numFmtId="0" fontId="2" fillId="2" borderId="42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CCFF"/>
      <color rgb="FF99CCFF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157162</xdr:colOff>
      <xdr:row>0</xdr:row>
      <xdr:rowOff>52388</xdr:rowOff>
    </xdr:from>
    <xdr:to>
      <xdr:col>23</xdr:col>
      <xdr:colOff>490538</xdr:colOff>
      <xdr:row>5</xdr:row>
      <xdr:rowOff>66675</xdr:rowOff>
    </xdr:to>
    <xdr:sp macro="" textlink="">
      <xdr:nvSpPr>
        <xdr:cNvPr id="2" name="額縁 1"/>
        <xdr:cNvSpPr/>
      </xdr:nvSpPr>
      <xdr:spPr>
        <a:xfrm>
          <a:off x="6296025" y="52388"/>
          <a:ext cx="3967163" cy="938212"/>
        </a:xfrm>
        <a:prstGeom prst="bevel">
          <a:avLst>
            <a:gd name="adj" fmla="val 7260"/>
          </a:avLst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本大会の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参加申込書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メールで送付するファイル）は各校男女を別々に作成するのではなく、男女を１つのファイルにまとめて送付してください。</a:t>
          </a:r>
          <a:endParaRPr kumimoji="1" lang="ja-JP" altLang="en-US" sz="1100" u="none"/>
        </a:p>
      </xdr:txBody>
    </xdr:sp>
    <xdr:clientData/>
  </xdr:twoCellAnchor>
  <xdr:twoCellAnchor>
    <xdr:from>
      <xdr:col>13</xdr:col>
      <xdr:colOff>57149</xdr:colOff>
      <xdr:row>0</xdr:row>
      <xdr:rowOff>166687</xdr:rowOff>
    </xdr:from>
    <xdr:to>
      <xdr:col>13</xdr:col>
      <xdr:colOff>666749</xdr:colOff>
      <xdr:row>2</xdr:row>
      <xdr:rowOff>47624</xdr:rowOff>
    </xdr:to>
    <xdr:sp macro="" textlink="">
      <xdr:nvSpPr>
        <xdr:cNvPr id="3" name="テキスト ボックス 2"/>
        <xdr:cNvSpPr txBox="1"/>
      </xdr:nvSpPr>
      <xdr:spPr>
        <a:xfrm>
          <a:off x="5481637" y="166687"/>
          <a:ext cx="609600" cy="290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V53"/>
  <sheetViews>
    <sheetView tabSelected="1" zoomScaleNormal="100" workbookViewId="0">
      <selection activeCell="A4" sqref="A4:B4"/>
    </sheetView>
  </sheetViews>
  <sheetFormatPr defaultRowHeight="17.45" customHeight="1"/>
  <cols>
    <col min="1" max="1" width="6.625" style="1" bestFit="1" customWidth="1"/>
    <col min="2" max="3" width="10" style="1" customWidth="1"/>
    <col min="4" max="5" width="4.75" style="1" bestFit="1" customWidth="1"/>
    <col min="6" max="6" width="5.875" style="1" customWidth="1"/>
    <col min="7" max="7" width="4.375" style="1" customWidth="1"/>
    <col min="8" max="8" width="2.875" style="1" bestFit="1" customWidth="1"/>
    <col min="9" max="9" width="4.375" style="1" customWidth="1"/>
    <col min="10" max="10" width="2.875" style="1" bestFit="1" customWidth="1"/>
    <col min="11" max="11" width="4.375" style="1" customWidth="1"/>
    <col min="12" max="12" width="2.875" style="1" bestFit="1" customWidth="1"/>
    <col min="13" max="13" width="7.5" style="1" customWidth="1"/>
    <col min="14" max="14" width="9.375" style="1" customWidth="1"/>
    <col min="15" max="16" width="9" style="1"/>
    <col min="17" max="17" width="5.75" style="1" bestFit="1" customWidth="1"/>
    <col min="18" max="20" width="5" style="1" customWidth="1"/>
    <col min="21" max="22" width="9" style="1" hidden="1" customWidth="1"/>
    <col min="23" max="16384" width="9" style="1"/>
  </cols>
  <sheetData>
    <row r="1" spans="1:22" ht="17.25">
      <c r="A1" s="70" t="str">
        <f ca="1">YEAR(TODAY())&amp;"年度　全国高等学校定時制通信制卓球大会"</f>
        <v>2019年度　全国高等学校定時制通信制卓球大会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22" ht="17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22" ht="9.4" customHeight="1" thickBot="1"/>
    <row r="4" spans="1:22" ht="21.75" customHeight="1" thickBot="1">
      <c r="A4" s="90"/>
      <c r="B4" s="91"/>
      <c r="C4" s="7" t="s">
        <v>25</v>
      </c>
      <c r="D4" s="91"/>
      <c r="E4" s="91"/>
      <c r="F4" s="84" t="s">
        <v>26</v>
      </c>
      <c r="G4" s="85"/>
      <c r="H4" s="8"/>
      <c r="I4" s="12" t="s">
        <v>44</v>
      </c>
      <c r="K4" s="92" t="s">
        <v>52</v>
      </c>
      <c r="L4" s="84"/>
      <c r="M4" s="90"/>
      <c r="N4" s="93"/>
    </row>
    <row r="5" spans="1:22" ht="9.4" customHeight="1"/>
    <row r="6" spans="1:22" ht="9.4" customHeight="1">
      <c r="F6" s="6"/>
      <c r="G6" s="6"/>
      <c r="H6" s="6"/>
      <c r="I6" s="9"/>
      <c r="J6" s="9"/>
      <c r="K6" s="9"/>
      <c r="L6" s="9"/>
      <c r="M6" s="9"/>
      <c r="N6" s="9"/>
    </row>
    <row r="7" spans="1:22" ht="17.45" customHeight="1" thickBot="1">
      <c r="A7" s="71" t="s">
        <v>27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U7" s="1" t="s">
        <v>29</v>
      </c>
    </row>
    <row r="8" spans="1:22" ht="13.5">
      <c r="A8" s="28"/>
      <c r="B8" s="81" t="s">
        <v>12</v>
      </c>
      <c r="C8" s="82"/>
      <c r="D8" s="31" t="s">
        <v>14</v>
      </c>
      <c r="E8" s="31" t="s">
        <v>15</v>
      </c>
      <c r="F8" s="34" t="s">
        <v>16</v>
      </c>
      <c r="G8" s="35"/>
      <c r="H8" s="35"/>
      <c r="I8" s="35"/>
      <c r="J8" s="35"/>
      <c r="K8" s="35"/>
      <c r="L8" s="36"/>
      <c r="M8" s="34" t="s">
        <v>17</v>
      </c>
      <c r="N8" s="72"/>
      <c r="U8" s="1" t="s">
        <v>33</v>
      </c>
      <c r="V8" s="1" t="s">
        <v>45</v>
      </c>
    </row>
    <row r="9" spans="1:22" ht="13.5">
      <c r="A9" s="29"/>
      <c r="B9" s="83" t="s">
        <v>20</v>
      </c>
      <c r="C9" s="39"/>
      <c r="D9" s="32"/>
      <c r="E9" s="32"/>
      <c r="F9" s="37"/>
      <c r="G9" s="38"/>
      <c r="H9" s="38"/>
      <c r="I9" s="38"/>
      <c r="J9" s="38"/>
      <c r="K9" s="38"/>
      <c r="L9" s="39"/>
      <c r="M9" s="37"/>
      <c r="N9" s="73"/>
      <c r="U9" s="1" t="s">
        <v>30</v>
      </c>
      <c r="V9" s="1" t="s">
        <v>24</v>
      </c>
    </row>
    <row r="10" spans="1:22" ht="14.25" thickBot="1">
      <c r="A10" s="30"/>
      <c r="B10" s="5" t="s">
        <v>58</v>
      </c>
      <c r="C10" s="2" t="s">
        <v>19</v>
      </c>
      <c r="D10" s="33"/>
      <c r="E10" s="33"/>
      <c r="F10" s="40"/>
      <c r="G10" s="41"/>
      <c r="H10" s="41"/>
      <c r="I10" s="41"/>
      <c r="J10" s="41"/>
      <c r="K10" s="41"/>
      <c r="L10" s="42"/>
      <c r="M10" s="40"/>
      <c r="N10" s="74"/>
      <c r="U10" s="1" t="s">
        <v>31</v>
      </c>
      <c r="V10" s="1" t="s">
        <v>46</v>
      </c>
    </row>
    <row r="11" spans="1:22" ht="15" customHeight="1">
      <c r="A11" s="28" t="s">
        <v>1</v>
      </c>
      <c r="B11" s="14" t="str">
        <f>PHONETIC(B12)</f>
        <v/>
      </c>
      <c r="C11" s="15" t="str">
        <f>PHONETIC(C12)</f>
        <v/>
      </c>
      <c r="D11" s="58"/>
      <c r="E11" s="58"/>
      <c r="F11" s="59"/>
      <c r="G11" s="49"/>
      <c r="H11" s="35" t="s">
        <v>21</v>
      </c>
      <c r="I11" s="49"/>
      <c r="J11" s="35" t="s">
        <v>22</v>
      </c>
      <c r="K11" s="49"/>
      <c r="L11" s="36" t="s">
        <v>23</v>
      </c>
      <c r="M11" s="75"/>
      <c r="N11" s="76"/>
      <c r="U11" s="1" t="s">
        <v>32</v>
      </c>
    </row>
    <row r="12" spans="1:22" ht="15" customHeight="1">
      <c r="A12" s="52"/>
      <c r="B12" s="16"/>
      <c r="C12" s="17"/>
      <c r="D12" s="54"/>
      <c r="E12" s="54"/>
      <c r="F12" s="56"/>
      <c r="G12" s="50"/>
      <c r="H12" s="47"/>
      <c r="I12" s="50"/>
      <c r="J12" s="47"/>
      <c r="K12" s="50"/>
      <c r="L12" s="48"/>
      <c r="M12" s="77"/>
      <c r="N12" s="78"/>
      <c r="U12" s="1" t="s">
        <v>34</v>
      </c>
    </row>
    <row r="13" spans="1:22" ht="15" customHeight="1">
      <c r="A13" s="29" t="s">
        <v>2</v>
      </c>
      <c r="B13" s="18" t="str">
        <f>PHONETIC(B14)</f>
        <v/>
      </c>
      <c r="C13" s="19" t="str">
        <f>PHONETIC(C14)</f>
        <v/>
      </c>
      <c r="D13" s="60"/>
      <c r="E13" s="60"/>
      <c r="F13" s="61"/>
      <c r="G13" s="62"/>
      <c r="H13" s="38" t="s">
        <v>21</v>
      </c>
      <c r="I13" s="62"/>
      <c r="J13" s="38" t="s">
        <v>22</v>
      </c>
      <c r="K13" s="62"/>
      <c r="L13" s="39" t="s">
        <v>23</v>
      </c>
      <c r="M13" s="79"/>
      <c r="N13" s="80"/>
      <c r="U13" s="1" t="s">
        <v>35</v>
      </c>
    </row>
    <row r="14" spans="1:22" ht="15" customHeight="1">
      <c r="A14" s="52"/>
      <c r="B14" s="16"/>
      <c r="C14" s="17"/>
      <c r="D14" s="54"/>
      <c r="E14" s="54"/>
      <c r="F14" s="56"/>
      <c r="G14" s="50"/>
      <c r="H14" s="47"/>
      <c r="I14" s="50"/>
      <c r="J14" s="47"/>
      <c r="K14" s="50"/>
      <c r="L14" s="48"/>
      <c r="M14" s="66"/>
      <c r="N14" s="67"/>
      <c r="U14" s="1" t="s">
        <v>36</v>
      </c>
    </row>
    <row r="15" spans="1:22" ht="15" customHeight="1">
      <c r="A15" s="51" t="s">
        <v>3</v>
      </c>
      <c r="B15" s="20" t="str">
        <f>PHONETIC(B16)</f>
        <v/>
      </c>
      <c r="C15" s="21" t="str">
        <f>PHONETIC(C16)</f>
        <v/>
      </c>
      <c r="D15" s="53"/>
      <c r="E15" s="53"/>
      <c r="F15" s="55"/>
      <c r="G15" s="57"/>
      <c r="H15" s="44" t="s">
        <v>21</v>
      </c>
      <c r="I15" s="57"/>
      <c r="J15" s="44" t="s">
        <v>22</v>
      </c>
      <c r="K15" s="57"/>
      <c r="L15" s="45" t="s">
        <v>23</v>
      </c>
      <c r="M15" s="64"/>
      <c r="N15" s="65"/>
      <c r="U15" s="1" t="s">
        <v>37</v>
      </c>
    </row>
    <row r="16" spans="1:22" ht="15" customHeight="1">
      <c r="A16" s="52"/>
      <c r="B16" s="16"/>
      <c r="C16" s="17"/>
      <c r="D16" s="54"/>
      <c r="E16" s="54"/>
      <c r="F16" s="56"/>
      <c r="G16" s="50"/>
      <c r="H16" s="47"/>
      <c r="I16" s="50"/>
      <c r="J16" s="47"/>
      <c r="K16" s="50"/>
      <c r="L16" s="48"/>
      <c r="M16" s="66"/>
      <c r="N16" s="67"/>
      <c r="U16" s="1" t="s">
        <v>38</v>
      </c>
    </row>
    <row r="17" spans="1:21" ht="15" customHeight="1">
      <c r="A17" s="51" t="s">
        <v>4</v>
      </c>
      <c r="B17" s="20" t="str">
        <f>PHONETIC(B18)</f>
        <v/>
      </c>
      <c r="C17" s="21" t="str">
        <f>PHONETIC(C18)</f>
        <v/>
      </c>
      <c r="D17" s="53"/>
      <c r="E17" s="53"/>
      <c r="F17" s="55"/>
      <c r="G17" s="57"/>
      <c r="H17" s="44" t="s">
        <v>21</v>
      </c>
      <c r="I17" s="57"/>
      <c r="J17" s="44" t="s">
        <v>22</v>
      </c>
      <c r="K17" s="57"/>
      <c r="L17" s="45" t="s">
        <v>23</v>
      </c>
      <c r="M17" s="64"/>
      <c r="N17" s="65"/>
      <c r="U17" s="1" t="s">
        <v>39</v>
      </c>
    </row>
    <row r="18" spans="1:21" ht="15" customHeight="1">
      <c r="A18" s="52"/>
      <c r="B18" s="16"/>
      <c r="C18" s="17"/>
      <c r="D18" s="54"/>
      <c r="E18" s="54"/>
      <c r="F18" s="56"/>
      <c r="G18" s="50"/>
      <c r="H18" s="47"/>
      <c r="I18" s="50"/>
      <c r="J18" s="47"/>
      <c r="K18" s="50"/>
      <c r="L18" s="48"/>
      <c r="M18" s="66"/>
      <c r="N18" s="67"/>
      <c r="U18" s="1" t="s">
        <v>40</v>
      </c>
    </row>
    <row r="19" spans="1:21" ht="15" customHeight="1">
      <c r="A19" s="51" t="s">
        <v>5</v>
      </c>
      <c r="B19" s="18" t="str">
        <f>PHONETIC(B20)</f>
        <v/>
      </c>
      <c r="C19" s="19" t="str">
        <f>PHONETIC(C20)</f>
        <v/>
      </c>
      <c r="D19" s="60"/>
      <c r="E19" s="60"/>
      <c r="F19" s="61"/>
      <c r="G19" s="62"/>
      <c r="H19" s="38" t="s">
        <v>21</v>
      </c>
      <c r="I19" s="62"/>
      <c r="J19" s="38" t="s">
        <v>22</v>
      </c>
      <c r="K19" s="62"/>
      <c r="L19" s="39" t="s">
        <v>23</v>
      </c>
      <c r="M19" s="79"/>
      <c r="N19" s="80"/>
      <c r="U19" s="1" t="s">
        <v>41</v>
      </c>
    </row>
    <row r="20" spans="1:21" ht="15" customHeight="1">
      <c r="A20" s="52"/>
      <c r="B20" s="16"/>
      <c r="C20" s="17"/>
      <c r="D20" s="54"/>
      <c r="E20" s="54"/>
      <c r="F20" s="56"/>
      <c r="G20" s="50"/>
      <c r="H20" s="47"/>
      <c r="I20" s="50"/>
      <c r="J20" s="47"/>
      <c r="K20" s="50"/>
      <c r="L20" s="48"/>
      <c r="M20" s="66"/>
      <c r="N20" s="67"/>
      <c r="U20" s="1" t="s">
        <v>42</v>
      </c>
    </row>
    <row r="21" spans="1:21" ht="15" customHeight="1">
      <c r="A21" s="51" t="s">
        <v>6</v>
      </c>
      <c r="B21" s="18" t="str">
        <f>PHONETIC(B22)</f>
        <v/>
      </c>
      <c r="C21" s="19" t="str">
        <f>PHONETIC(C22)</f>
        <v/>
      </c>
      <c r="D21" s="60"/>
      <c r="E21" s="60"/>
      <c r="F21" s="61"/>
      <c r="G21" s="62"/>
      <c r="H21" s="38" t="s">
        <v>21</v>
      </c>
      <c r="I21" s="62"/>
      <c r="J21" s="38" t="s">
        <v>22</v>
      </c>
      <c r="K21" s="62"/>
      <c r="L21" s="39" t="s">
        <v>23</v>
      </c>
      <c r="M21" s="79"/>
      <c r="N21" s="80"/>
      <c r="U21" s="1" t="s">
        <v>43</v>
      </c>
    </row>
    <row r="22" spans="1:21" ht="15" customHeight="1" thickBot="1">
      <c r="A22" s="30"/>
      <c r="B22" s="22"/>
      <c r="C22" s="23"/>
      <c r="D22" s="68"/>
      <c r="E22" s="68"/>
      <c r="F22" s="69"/>
      <c r="G22" s="63"/>
      <c r="H22" s="41"/>
      <c r="I22" s="63"/>
      <c r="J22" s="41"/>
      <c r="K22" s="63"/>
      <c r="L22" s="42"/>
      <c r="M22" s="86"/>
      <c r="N22" s="87"/>
    </row>
    <row r="23" spans="1:21" ht="9.4" customHeight="1">
      <c r="F23" s="6"/>
      <c r="G23" s="6"/>
      <c r="H23" s="6"/>
      <c r="I23" s="9"/>
      <c r="J23" s="9"/>
      <c r="K23" s="9"/>
      <c r="L23" s="9"/>
      <c r="M23" s="9"/>
      <c r="N23" s="9"/>
    </row>
    <row r="24" spans="1:21" ht="17.25" customHeight="1" thickBot="1">
      <c r="A24" s="71" t="s">
        <v>28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1:21" ht="13.5">
      <c r="A25" s="28"/>
      <c r="B25" s="81" t="s">
        <v>12</v>
      </c>
      <c r="C25" s="82"/>
      <c r="D25" s="31" t="s">
        <v>14</v>
      </c>
      <c r="E25" s="31" t="s">
        <v>15</v>
      </c>
      <c r="F25" s="34" t="s">
        <v>16</v>
      </c>
      <c r="G25" s="35"/>
      <c r="H25" s="35"/>
      <c r="I25" s="35"/>
      <c r="J25" s="35"/>
      <c r="K25" s="35"/>
      <c r="L25" s="36"/>
      <c r="M25" s="34" t="s">
        <v>17</v>
      </c>
      <c r="N25" s="72"/>
    </row>
    <row r="26" spans="1:21" ht="13.5">
      <c r="A26" s="29"/>
      <c r="B26" s="83" t="s">
        <v>20</v>
      </c>
      <c r="C26" s="39"/>
      <c r="D26" s="32"/>
      <c r="E26" s="32"/>
      <c r="F26" s="37"/>
      <c r="G26" s="38"/>
      <c r="H26" s="38"/>
      <c r="I26" s="38"/>
      <c r="J26" s="38"/>
      <c r="K26" s="38"/>
      <c r="L26" s="39"/>
      <c r="M26" s="37"/>
      <c r="N26" s="73"/>
      <c r="Q26" s="43" t="s">
        <v>48</v>
      </c>
      <c r="R26" s="44"/>
      <c r="S26" s="44"/>
      <c r="T26" s="45"/>
    </row>
    <row r="27" spans="1:21" ht="14.25" thickBot="1">
      <c r="A27" s="30"/>
      <c r="B27" s="5" t="s">
        <v>56</v>
      </c>
      <c r="C27" s="2" t="s">
        <v>19</v>
      </c>
      <c r="D27" s="33"/>
      <c r="E27" s="33"/>
      <c r="F27" s="40"/>
      <c r="G27" s="41"/>
      <c r="H27" s="41"/>
      <c r="I27" s="41"/>
      <c r="J27" s="41"/>
      <c r="K27" s="41"/>
      <c r="L27" s="42"/>
      <c r="M27" s="40"/>
      <c r="N27" s="74"/>
      <c r="Q27" s="46"/>
      <c r="R27" s="47"/>
      <c r="S27" s="47"/>
      <c r="T27" s="48"/>
    </row>
    <row r="28" spans="1:21" ht="15" customHeight="1">
      <c r="A28" s="28" t="s">
        <v>7</v>
      </c>
      <c r="B28" s="14" t="str">
        <f>PHONETIC(B29)</f>
        <v/>
      </c>
      <c r="C28" s="15" t="str">
        <f>PHONETIC(C29)</f>
        <v/>
      </c>
      <c r="D28" s="58"/>
      <c r="E28" s="58"/>
      <c r="F28" s="59"/>
      <c r="G28" s="49"/>
      <c r="H28" s="35" t="s">
        <v>21</v>
      </c>
      <c r="I28" s="49"/>
      <c r="J28" s="35" t="s">
        <v>22</v>
      </c>
      <c r="K28" s="49"/>
      <c r="L28" s="36" t="s">
        <v>23</v>
      </c>
      <c r="M28" s="75"/>
      <c r="N28" s="76"/>
      <c r="Q28" s="25" t="str">
        <f>IF(B29="","",B29)</f>
        <v/>
      </c>
      <c r="R28" s="26"/>
      <c r="S28" s="26" t="str">
        <f>IF($U$28="",IF($U$29="","",$U$29),$U$28)</f>
        <v/>
      </c>
      <c r="T28" s="27"/>
      <c r="U28" s="13" t="str">
        <f>IF(A4="川之江","（川江）",IF(A4="新居浜西","（新西）",IF(A4="西条","（西条）",IF(A4="今治西","（今西）",IF(A4="松山南","（松南）",IF(A4="松山工業","（松工）",IF(A4="松山商業","（松商）","")))))))</f>
        <v/>
      </c>
    </row>
    <row r="29" spans="1:21" ht="15" customHeight="1">
      <c r="A29" s="52"/>
      <c r="B29" s="16"/>
      <c r="C29" s="17"/>
      <c r="D29" s="54"/>
      <c r="E29" s="54"/>
      <c r="F29" s="56"/>
      <c r="G29" s="50"/>
      <c r="H29" s="47"/>
      <c r="I29" s="50"/>
      <c r="J29" s="47"/>
      <c r="K29" s="50"/>
      <c r="L29" s="48"/>
      <c r="M29" s="77"/>
      <c r="N29" s="78"/>
      <c r="Q29" s="25"/>
      <c r="R29" s="26"/>
      <c r="S29" s="26"/>
      <c r="T29" s="27"/>
      <c r="U29" s="13" t="str">
        <f>IF(A4="大洲","（肱川）",IF(A4="八幡浜","（八高）",IF(A4="宇和島東","（宇東）",IF(A4="松山東","（松東）",IF(A4="今治精華","（精華）",IF(A4="未来","（未来）",""))))))</f>
        <v/>
      </c>
    </row>
    <row r="30" spans="1:21" ht="15" customHeight="1">
      <c r="A30" s="51" t="s">
        <v>2</v>
      </c>
      <c r="B30" s="20" t="str">
        <f>PHONETIC(B31)</f>
        <v/>
      </c>
      <c r="C30" s="21" t="str">
        <f>PHONETIC(C31)</f>
        <v/>
      </c>
      <c r="D30" s="53"/>
      <c r="E30" s="53"/>
      <c r="F30" s="55"/>
      <c r="G30" s="57"/>
      <c r="H30" s="44" t="s">
        <v>21</v>
      </c>
      <c r="I30" s="57"/>
      <c r="J30" s="44" t="s">
        <v>22</v>
      </c>
      <c r="K30" s="57"/>
      <c r="L30" s="45" t="s">
        <v>23</v>
      </c>
      <c r="M30" s="79"/>
      <c r="N30" s="80"/>
      <c r="Q30" s="25" t="str">
        <f>IF(B31="","",B31)</f>
        <v/>
      </c>
      <c r="R30" s="26"/>
      <c r="S30" s="26" t="str">
        <f>IF($U$28="",IF($U$29="","",$U$29),$U$28)</f>
        <v/>
      </c>
      <c r="T30" s="27"/>
    </row>
    <row r="31" spans="1:21" ht="15" customHeight="1">
      <c r="A31" s="52"/>
      <c r="B31" s="16"/>
      <c r="C31" s="17"/>
      <c r="D31" s="54"/>
      <c r="E31" s="54"/>
      <c r="F31" s="56"/>
      <c r="G31" s="50"/>
      <c r="H31" s="47"/>
      <c r="I31" s="50"/>
      <c r="J31" s="47"/>
      <c r="K31" s="50"/>
      <c r="L31" s="48"/>
      <c r="M31" s="66"/>
      <c r="N31" s="67"/>
      <c r="Q31" s="25"/>
      <c r="R31" s="26"/>
      <c r="S31" s="26"/>
      <c r="T31" s="27"/>
    </row>
    <row r="32" spans="1:21" ht="15" customHeight="1">
      <c r="A32" s="51" t="s">
        <v>3</v>
      </c>
      <c r="B32" s="20" t="str">
        <f>PHONETIC(B33)</f>
        <v/>
      </c>
      <c r="C32" s="21" t="str">
        <f>PHONETIC(C33)</f>
        <v/>
      </c>
      <c r="D32" s="53"/>
      <c r="E32" s="53"/>
      <c r="F32" s="55"/>
      <c r="G32" s="57"/>
      <c r="H32" s="44" t="s">
        <v>21</v>
      </c>
      <c r="I32" s="57"/>
      <c r="J32" s="44" t="s">
        <v>22</v>
      </c>
      <c r="K32" s="57"/>
      <c r="L32" s="45" t="s">
        <v>23</v>
      </c>
      <c r="M32" s="64"/>
      <c r="N32" s="65"/>
      <c r="Q32" s="25" t="str">
        <f>IF(B33="","",B33)</f>
        <v/>
      </c>
      <c r="R32" s="26"/>
      <c r="S32" s="26" t="str">
        <f>IF($U$28="",IF($U$29="","",$U$29),$U$28)</f>
        <v/>
      </c>
      <c r="T32" s="27"/>
    </row>
    <row r="33" spans="1:20" ht="15" customHeight="1">
      <c r="A33" s="52"/>
      <c r="B33" s="16"/>
      <c r="C33" s="17"/>
      <c r="D33" s="54"/>
      <c r="E33" s="54"/>
      <c r="F33" s="56"/>
      <c r="G33" s="50"/>
      <c r="H33" s="47"/>
      <c r="I33" s="50"/>
      <c r="J33" s="47"/>
      <c r="K33" s="50"/>
      <c r="L33" s="48"/>
      <c r="M33" s="66"/>
      <c r="N33" s="67"/>
      <c r="Q33" s="25"/>
      <c r="R33" s="26"/>
      <c r="S33" s="26"/>
      <c r="T33" s="27"/>
    </row>
    <row r="34" spans="1:20" ht="15" customHeight="1">
      <c r="A34" s="51" t="s">
        <v>4</v>
      </c>
      <c r="B34" s="20" t="str">
        <f>PHONETIC(B35)</f>
        <v/>
      </c>
      <c r="C34" s="21" t="str">
        <f>PHONETIC(C35)</f>
        <v/>
      </c>
      <c r="D34" s="53"/>
      <c r="E34" s="53"/>
      <c r="F34" s="55"/>
      <c r="G34" s="57"/>
      <c r="H34" s="44" t="s">
        <v>21</v>
      </c>
      <c r="I34" s="57"/>
      <c r="J34" s="44" t="s">
        <v>22</v>
      </c>
      <c r="K34" s="57"/>
      <c r="L34" s="45" t="s">
        <v>23</v>
      </c>
      <c r="M34" s="64"/>
      <c r="N34" s="65"/>
      <c r="Q34" s="25" t="str">
        <f>IF(B35="","",B35)</f>
        <v/>
      </c>
      <c r="R34" s="26"/>
      <c r="S34" s="26" t="str">
        <f>IF($U$28="",IF($U$29="","",$U$29),$U$28)</f>
        <v/>
      </c>
      <c r="T34" s="27"/>
    </row>
    <row r="35" spans="1:20" ht="15" customHeight="1">
      <c r="A35" s="52"/>
      <c r="B35" s="16"/>
      <c r="C35" s="17"/>
      <c r="D35" s="54"/>
      <c r="E35" s="54"/>
      <c r="F35" s="56"/>
      <c r="G35" s="50"/>
      <c r="H35" s="47"/>
      <c r="I35" s="50"/>
      <c r="J35" s="47"/>
      <c r="K35" s="50"/>
      <c r="L35" s="48"/>
      <c r="M35" s="66"/>
      <c r="N35" s="67"/>
      <c r="Q35" s="25"/>
      <c r="R35" s="26"/>
      <c r="S35" s="26"/>
      <c r="T35" s="27"/>
    </row>
    <row r="36" spans="1:20" ht="15" customHeight="1">
      <c r="A36" s="29" t="s">
        <v>5</v>
      </c>
      <c r="B36" s="18" t="str">
        <f>PHONETIC(B37)</f>
        <v/>
      </c>
      <c r="C36" s="19" t="str">
        <f>PHONETIC(C37)</f>
        <v/>
      </c>
      <c r="D36" s="60"/>
      <c r="E36" s="60"/>
      <c r="F36" s="61"/>
      <c r="G36" s="62"/>
      <c r="H36" s="38" t="s">
        <v>21</v>
      </c>
      <c r="I36" s="62"/>
      <c r="J36" s="38" t="s">
        <v>22</v>
      </c>
      <c r="K36" s="62"/>
      <c r="L36" s="39" t="s">
        <v>23</v>
      </c>
      <c r="M36" s="79"/>
      <c r="N36" s="80"/>
      <c r="Q36" s="25" t="str">
        <f>IF(B37="","",B37)</f>
        <v/>
      </c>
      <c r="R36" s="26"/>
      <c r="S36" s="26" t="str">
        <f>IF($U$28="",IF($U$29="","",$U$29),$U$28)</f>
        <v/>
      </c>
      <c r="T36" s="27"/>
    </row>
    <row r="37" spans="1:20" ht="15" customHeight="1">
      <c r="A37" s="52"/>
      <c r="B37" s="16"/>
      <c r="C37" s="17"/>
      <c r="D37" s="54"/>
      <c r="E37" s="54"/>
      <c r="F37" s="56"/>
      <c r="G37" s="50"/>
      <c r="H37" s="47"/>
      <c r="I37" s="50"/>
      <c r="J37" s="47"/>
      <c r="K37" s="50"/>
      <c r="L37" s="48"/>
      <c r="M37" s="66"/>
      <c r="N37" s="67"/>
      <c r="Q37" s="25"/>
      <c r="R37" s="26"/>
      <c r="S37" s="26"/>
      <c r="T37" s="27"/>
    </row>
    <row r="38" spans="1:20" ht="15" customHeight="1">
      <c r="A38" s="51" t="s">
        <v>6</v>
      </c>
      <c r="B38" s="20" t="str">
        <f>PHONETIC(B39)</f>
        <v/>
      </c>
      <c r="C38" s="21" t="str">
        <f>PHONETIC(C39)</f>
        <v/>
      </c>
      <c r="D38" s="53"/>
      <c r="E38" s="53"/>
      <c r="F38" s="55"/>
      <c r="G38" s="57"/>
      <c r="H38" s="44" t="s">
        <v>21</v>
      </c>
      <c r="I38" s="57"/>
      <c r="J38" s="44" t="s">
        <v>22</v>
      </c>
      <c r="K38" s="57"/>
      <c r="L38" s="45" t="s">
        <v>23</v>
      </c>
      <c r="M38" s="79"/>
      <c r="N38" s="80"/>
      <c r="Q38" s="25" t="str">
        <f>IF(B39="","",B39)</f>
        <v/>
      </c>
      <c r="R38" s="26"/>
      <c r="S38" s="26" t="str">
        <f>IF($U$28="",IF($U$29="","",$U$29),$U$28)</f>
        <v/>
      </c>
      <c r="T38" s="27"/>
    </row>
    <row r="39" spans="1:20" ht="15" customHeight="1">
      <c r="A39" s="52"/>
      <c r="B39" s="16"/>
      <c r="C39" s="17"/>
      <c r="D39" s="54"/>
      <c r="E39" s="54"/>
      <c r="F39" s="56"/>
      <c r="G39" s="50"/>
      <c r="H39" s="47"/>
      <c r="I39" s="50"/>
      <c r="J39" s="47"/>
      <c r="K39" s="50"/>
      <c r="L39" s="48"/>
      <c r="M39" s="66"/>
      <c r="N39" s="67"/>
      <c r="Q39" s="25"/>
      <c r="R39" s="26"/>
      <c r="S39" s="26"/>
      <c r="T39" s="27"/>
    </row>
    <row r="40" spans="1:20" ht="15" customHeight="1">
      <c r="A40" s="51" t="s">
        <v>8</v>
      </c>
      <c r="B40" s="20" t="str">
        <f>PHONETIC(B41)</f>
        <v/>
      </c>
      <c r="C40" s="21" t="str">
        <f>PHONETIC(C41)</f>
        <v/>
      </c>
      <c r="D40" s="53"/>
      <c r="E40" s="53"/>
      <c r="F40" s="55"/>
      <c r="G40" s="57"/>
      <c r="H40" s="44" t="s">
        <v>21</v>
      </c>
      <c r="I40" s="57"/>
      <c r="J40" s="44" t="s">
        <v>22</v>
      </c>
      <c r="K40" s="57"/>
      <c r="L40" s="45" t="s">
        <v>23</v>
      </c>
      <c r="M40" s="64"/>
      <c r="N40" s="65"/>
      <c r="Q40" s="25" t="str">
        <f>IF(B41="","",B41)</f>
        <v/>
      </c>
      <c r="R40" s="26"/>
      <c r="S40" s="26" t="str">
        <f>IF($U$28="",IF($U$29="","",$U$29),$U$28)</f>
        <v/>
      </c>
      <c r="T40" s="27"/>
    </row>
    <row r="41" spans="1:20" ht="15" customHeight="1">
      <c r="A41" s="52"/>
      <c r="B41" s="16"/>
      <c r="C41" s="17"/>
      <c r="D41" s="54"/>
      <c r="E41" s="54"/>
      <c r="F41" s="56"/>
      <c r="G41" s="50"/>
      <c r="H41" s="47"/>
      <c r="I41" s="50"/>
      <c r="J41" s="47"/>
      <c r="K41" s="50"/>
      <c r="L41" s="48"/>
      <c r="M41" s="66"/>
      <c r="N41" s="67"/>
      <c r="Q41" s="25"/>
      <c r="R41" s="26"/>
      <c r="S41" s="26"/>
      <c r="T41" s="27"/>
    </row>
    <row r="42" spans="1:20" ht="15" customHeight="1">
      <c r="A42" s="51" t="s">
        <v>9</v>
      </c>
      <c r="B42" s="20" t="str">
        <f>PHONETIC(B43)</f>
        <v/>
      </c>
      <c r="C42" s="21" t="str">
        <f>PHONETIC(C43)</f>
        <v/>
      </c>
      <c r="D42" s="53"/>
      <c r="E42" s="53"/>
      <c r="F42" s="55"/>
      <c r="G42" s="57"/>
      <c r="H42" s="44" t="s">
        <v>21</v>
      </c>
      <c r="I42" s="57"/>
      <c r="J42" s="44" t="s">
        <v>22</v>
      </c>
      <c r="K42" s="57"/>
      <c r="L42" s="45" t="s">
        <v>23</v>
      </c>
      <c r="M42" s="64"/>
      <c r="N42" s="65"/>
      <c r="Q42" s="25" t="str">
        <f>IF(B43="","",B43)</f>
        <v/>
      </c>
      <c r="R42" s="26"/>
      <c r="S42" s="26" t="str">
        <f>IF($U$28="",IF($U$29="","",$U$29),$U$28)</f>
        <v/>
      </c>
      <c r="T42" s="27"/>
    </row>
    <row r="43" spans="1:20" ht="15" customHeight="1">
      <c r="A43" s="52"/>
      <c r="B43" s="16"/>
      <c r="C43" s="17"/>
      <c r="D43" s="54"/>
      <c r="E43" s="54"/>
      <c r="F43" s="56"/>
      <c r="G43" s="50"/>
      <c r="H43" s="47"/>
      <c r="I43" s="50"/>
      <c r="J43" s="47"/>
      <c r="K43" s="50"/>
      <c r="L43" s="48"/>
      <c r="M43" s="66"/>
      <c r="N43" s="67"/>
      <c r="Q43" s="25"/>
      <c r="R43" s="26"/>
      <c r="S43" s="26"/>
      <c r="T43" s="27"/>
    </row>
    <row r="44" spans="1:20" ht="15" customHeight="1">
      <c r="A44" s="29" t="s">
        <v>10</v>
      </c>
      <c r="B44" s="18" t="str">
        <f>PHONETIC(B45)</f>
        <v/>
      </c>
      <c r="C44" s="19" t="str">
        <f>PHONETIC(C45)</f>
        <v/>
      </c>
      <c r="D44" s="60"/>
      <c r="E44" s="60"/>
      <c r="F44" s="61"/>
      <c r="G44" s="62"/>
      <c r="H44" s="38" t="s">
        <v>21</v>
      </c>
      <c r="I44" s="62"/>
      <c r="J44" s="38" t="s">
        <v>22</v>
      </c>
      <c r="K44" s="62"/>
      <c r="L44" s="39" t="s">
        <v>23</v>
      </c>
      <c r="M44" s="79"/>
      <c r="N44" s="80"/>
      <c r="Q44" s="25" t="str">
        <f>IF(B45="","",B45)</f>
        <v/>
      </c>
      <c r="R44" s="26"/>
      <c r="S44" s="26" t="str">
        <f>IF($U$28="",IF($U$29="","",$U$29),$U$28)</f>
        <v/>
      </c>
      <c r="T44" s="27"/>
    </row>
    <row r="45" spans="1:20" ht="15" customHeight="1">
      <c r="A45" s="52"/>
      <c r="B45" s="16"/>
      <c r="C45" s="17"/>
      <c r="D45" s="54"/>
      <c r="E45" s="54"/>
      <c r="F45" s="56"/>
      <c r="G45" s="50"/>
      <c r="H45" s="47"/>
      <c r="I45" s="50"/>
      <c r="J45" s="47"/>
      <c r="K45" s="50"/>
      <c r="L45" s="48"/>
      <c r="M45" s="66"/>
      <c r="N45" s="67"/>
      <c r="Q45" s="25"/>
      <c r="R45" s="26"/>
      <c r="S45" s="26"/>
      <c r="T45" s="27"/>
    </row>
    <row r="46" spans="1:20" ht="15" customHeight="1">
      <c r="A46" s="51" t="s">
        <v>11</v>
      </c>
      <c r="B46" s="18" t="str">
        <f>PHONETIC(B47)</f>
        <v/>
      </c>
      <c r="C46" s="19" t="str">
        <f>PHONETIC(C47)</f>
        <v/>
      </c>
      <c r="D46" s="60"/>
      <c r="E46" s="60"/>
      <c r="F46" s="61"/>
      <c r="G46" s="62"/>
      <c r="H46" s="38" t="s">
        <v>21</v>
      </c>
      <c r="I46" s="62"/>
      <c r="J46" s="38" t="s">
        <v>22</v>
      </c>
      <c r="K46" s="62"/>
      <c r="L46" s="39" t="s">
        <v>23</v>
      </c>
      <c r="M46" s="79"/>
      <c r="N46" s="80"/>
      <c r="Q46" s="25" t="str">
        <f>IF(B47="","",B47)</f>
        <v/>
      </c>
      <c r="R46" s="26"/>
      <c r="S46" s="26" t="str">
        <f>IF($U$28="",IF($U$29="","",$U$29),$U$28)</f>
        <v/>
      </c>
      <c r="T46" s="27"/>
    </row>
    <row r="47" spans="1:20" ht="15" customHeight="1" thickBot="1">
      <c r="A47" s="30"/>
      <c r="B47" s="22"/>
      <c r="C47" s="23"/>
      <c r="D47" s="68"/>
      <c r="E47" s="68"/>
      <c r="F47" s="69"/>
      <c r="G47" s="63"/>
      <c r="H47" s="41"/>
      <c r="I47" s="63"/>
      <c r="J47" s="41"/>
      <c r="K47" s="63"/>
      <c r="L47" s="42"/>
      <c r="M47" s="86"/>
      <c r="N47" s="87"/>
      <c r="Q47" s="25"/>
      <c r="R47" s="26"/>
      <c r="S47" s="26"/>
      <c r="T47" s="27"/>
    </row>
    <row r="48" spans="1:20" ht="15" customHeight="1">
      <c r="A48" s="28" t="s">
        <v>13</v>
      </c>
      <c r="B48" s="14" t="str">
        <f>PHONETIC(B49)</f>
        <v/>
      </c>
      <c r="C48" s="15" t="str">
        <f>PHONETIC(C49)</f>
        <v/>
      </c>
      <c r="D48" s="58"/>
      <c r="E48" s="58"/>
      <c r="F48" s="59"/>
      <c r="G48" s="49"/>
      <c r="H48" s="35" t="s">
        <v>21</v>
      </c>
      <c r="I48" s="49"/>
      <c r="J48" s="35" t="s">
        <v>22</v>
      </c>
      <c r="K48" s="49"/>
      <c r="L48" s="36" t="s">
        <v>23</v>
      </c>
      <c r="M48" s="88"/>
      <c r="N48" s="89"/>
      <c r="Q48" s="25" t="str">
        <f>IF(B49="","",B49)</f>
        <v/>
      </c>
      <c r="R48" s="26"/>
      <c r="S48" s="26" t="str">
        <f>IF($U$28="",IF($U$29="","",$U$29),$U$28)</f>
        <v/>
      </c>
      <c r="T48" s="27"/>
    </row>
    <row r="49" spans="1:20" ht="15" customHeight="1" thickBot="1">
      <c r="A49" s="30"/>
      <c r="B49" s="22"/>
      <c r="C49" s="23"/>
      <c r="D49" s="68"/>
      <c r="E49" s="68"/>
      <c r="F49" s="69"/>
      <c r="G49" s="63"/>
      <c r="H49" s="41"/>
      <c r="I49" s="63"/>
      <c r="J49" s="41"/>
      <c r="K49" s="63"/>
      <c r="L49" s="42"/>
      <c r="M49" s="86"/>
      <c r="N49" s="87"/>
      <c r="Q49" s="25"/>
      <c r="R49" s="26"/>
      <c r="S49" s="26"/>
      <c r="T49" s="27"/>
    </row>
    <row r="50" spans="1:20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0"/>
      <c r="N50" s="10"/>
    </row>
    <row r="51" spans="1:20" ht="15" customHeight="1">
      <c r="A51" s="11" t="s">
        <v>47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0"/>
      <c r="N51" s="10"/>
    </row>
    <row r="52" spans="1:20" ht="17.45" customHeight="1">
      <c r="A52" s="1" t="s">
        <v>49</v>
      </c>
      <c r="N52" s="4"/>
    </row>
    <row r="53" spans="1:20" ht="17.45" customHeight="1">
      <c r="A53" s="1" t="s">
        <v>50</v>
      </c>
    </row>
  </sheetData>
  <sheetProtection password="D819" sheet="1" objects="1" scenarios="1" selectLockedCells="1"/>
  <mergeCells count="233">
    <mergeCell ref="M44:N45"/>
    <mergeCell ref="M46:N47"/>
    <mergeCell ref="M48:N49"/>
    <mergeCell ref="A4:B4"/>
    <mergeCell ref="K4:L4"/>
    <mergeCell ref="M4:N4"/>
    <mergeCell ref="D4:E4"/>
    <mergeCell ref="M19:N20"/>
    <mergeCell ref="M21:N22"/>
    <mergeCell ref="M28:N29"/>
    <mergeCell ref="M30:N31"/>
    <mergeCell ref="M32:N33"/>
    <mergeCell ref="M34:N35"/>
    <mergeCell ref="A7:N7"/>
    <mergeCell ref="I48:I49"/>
    <mergeCell ref="J48:J49"/>
    <mergeCell ref="K48:K49"/>
    <mergeCell ref="L48:L49"/>
    <mergeCell ref="M36:N37"/>
    <mergeCell ref="M38:N39"/>
    <mergeCell ref="M40:N41"/>
    <mergeCell ref="A48:A49"/>
    <mergeCell ref="D48:D49"/>
    <mergeCell ref="E48:E49"/>
    <mergeCell ref="A1:N1"/>
    <mergeCell ref="A2:N2"/>
    <mergeCell ref="A24:N24"/>
    <mergeCell ref="M8:N10"/>
    <mergeCell ref="M25:N27"/>
    <mergeCell ref="M11:N12"/>
    <mergeCell ref="M13:N14"/>
    <mergeCell ref="M15:N16"/>
    <mergeCell ref="M17:N18"/>
    <mergeCell ref="B25:C25"/>
    <mergeCell ref="B26:C26"/>
    <mergeCell ref="F4:G4"/>
    <mergeCell ref="B8:C8"/>
    <mergeCell ref="B9:C9"/>
    <mergeCell ref="G11:G12"/>
    <mergeCell ref="H11:H12"/>
    <mergeCell ref="J11:J12"/>
    <mergeCell ref="J13:J14"/>
    <mergeCell ref="G13:G14"/>
    <mergeCell ref="H13:H14"/>
    <mergeCell ref="D21:D22"/>
    <mergeCell ref="E21:E22"/>
    <mergeCell ref="F21:F22"/>
    <mergeCell ref="I21:I22"/>
    <mergeCell ref="F48:F49"/>
    <mergeCell ref="G48:G49"/>
    <mergeCell ref="H48:H49"/>
    <mergeCell ref="H46:H47"/>
    <mergeCell ref="I46:I47"/>
    <mergeCell ref="J46:J47"/>
    <mergeCell ref="K46:K47"/>
    <mergeCell ref="L46:L47"/>
    <mergeCell ref="I44:I45"/>
    <mergeCell ref="J44:J45"/>
    <mergeCell ref="K44:K45"/>
    <mergeCell ref="L44:L45"/>
    <mergeCell ref="H44:H45"/>
    <mergeCell ref="A46:A47"/>
    <mergeCell ref="D46:D47"/>
    <mergeCell ref="E46:E47"/>
    <mergeCell ref="F46:F47"/>
    <mergeCell ref="G46:G47"/>
    <mergeCell ref="A44:A45"/>
    <mergeCell ref="D44:D45"/>
    <mergeCell ref="E44:E45"/>
    <mergeCell ref="F44:F45"/>
    <mergeCell ref="G44:G45"/>
    <mergeCell ref="H42:H43"/>
    <mergeCell ref="I42:I43"/>
    <mergeCell ref="J42:J43"/>
    <mergeCell ref="K42:K43"/>
    <mergeCell ref="L42:L43"/>
    <mergeCell ref="M42:N43"/>
    <mergeCell ref="I40:I41"/>
    <mergeCell ref="J40:J41"/>
    <mergeCell ref="K40:K41"/>
    <mergeCell ref="L40:L41"/>
    <mergeCell ref="H40:H41"/>
    <mergeCell ref="A42:A43"/>
    <mergeCell ref="D42:D43"/>
    <mergeCell ref="E42:E43"/>
    <mergeCell ref="F42:F43"/>
    <mergeCell ref="G42:G43"/>
    <mergeCell ref="A40:A41"/>
    <mergeCell ref="D40:D41"/>
    <mergeCell ref="E40:E41"/>
    <mergeCell ref="F40:F41"/>
    <mergeCell ref="G40:G41"/>
    <mergeCell ref="H38:H39"/>
    <mergeCell ref="I38:I39"/>
    <mergeCell ref="J38:J39"/>
    <mergeCell ref="K38:K39"/>
    <mergeCell ref="L38:L39"/>
    <mergeCell ref="I36:I37"/>
    <mergeCell ref="J36:J37"/>
    <mergeCell ref="K36:K37"/>
    <mergeCell ref="L36:L37"/>
    <mergeCell ref="H36:H37"/>
    <mergeCell ref="A38:A39"/>
    <mergeCell ref="D38:D39"/>
    <mergeCell ref="E38:E39"/>
    <mergeCell ref="F38:F39"/>
    <mergeCell ref="G38:G39"/>
    <mergeCell ref="A36:A37"/>
    <mergeCell ref="D36:D37"/>
    <mergeCell ref="E36:E37"/>
    <mergeCell ref="F36:F37"/>
    <mergeCell ref="G36:G37"/>
    <mergeCell ref="L30:L31"/>
    <mergeCell ref="A32:A33"/>
    <mergeCell ref="D32:D33"/>
    <mergeCell ref="E32:E33"/>
    <mergeCell ref="F32:F33"/>
    <mergeCell ref="G32:G33"/>
    <mergeCell ref="H32:H33"/>
    <mergeCell ref="H34:H35"/>
    <mergeCell ref="I34:I35"/>
    <mergeCell ref="J34:J35"/>
    <mergeCell ref="K34:K35"/>
    <mergeCell ref="L34:L35"/>
    <mergeCell ref="I32:I33"/>
    <mergeCell ref="J32:J33"/>
    <mergeCell ref="K32:K33"/>
    <mergeCell ref="L32:L33"/>
    <mergeCell ref="I28:I29"/>
    <mergeCell ref="J28:J29"/>
    <mergeCell ref="A34:A35"/>
    <mergeCell ref="D34:D35"/>
    <mergeCell ref="E34:E35"/>
    <mergeCell ref="F34:F35"/>
    <mergeCell ref="G34:G35"/>
    <mergeCell ref="J30:J31"/>
    <mergeCell ref="K30:K31"/>
    <mergeCell ref="L21:L22"/>
    <mergeCell ref="J21:J22"/>
    <mergeCell ref="K21:K22"/>
    <mergeCell ref="G21:G22"/>
    <mergeCell ref="H21:H22"/>
    <mergeCell ref="D19:D20"/>
    <mergeCell ref="E19:E20"/>
    <mergeCell ref="F19:F20"/>
    <mergeCell ref="I19:I20"/>
    <mergeCell ref="L19:L20"/>
    <mergeCell ref="J19:J20"/>
    <mergeCell ref="K19:K20"/>
    <mergeCell ref="G19:G20"/>
    <mergeCell ref="H19:H20"/>
    <mergeCell ref="F15:F16"/>
    <mergeCell ref="I15:I16"/>
    <mergeCell ref="L15:L16"/>
    <mergeCell ref="J15:J16"/>
    <mergeCell ref="K15:K16"/>
    <mergeCell ref="G15:G16"/>
    <mergeCell ref="H15:H16"/>
    <mergeCell ref="D17:D18"/>
    <mergeCell ref="E17:E18"/>
    <mergeCell ref="F17:F18"/>
    <mergeCell ref="I17:I18"/>
    <mergeCell ref="L17:L18"/>
    <mergeCell ref="J17:J18"/>
    <mergeCell ref="K17:K18"/>
    <mergeCell ref="G17:G18"/>
    <mergeCell ref="H17:H18"/>
    <mergeCell ref="A11:A12"/>
    <mergeCell ref="A13:A14"/>
    <mergeCell ref="A15:A16"/>
    <mergeCell ref="A17:A18"/>
    <mergeCell ref="A19:A20"/>
    <mergeCell ref="A21:A22"/>
    <mergeCell ref="D8:D10"/>
    <mergeCell ref="E8:E10"/>
    <mergeCell ref="F8:L10"/>
    <mergeCell ref="A8:A10"/>
    <mergeCell ref="D13:D14"/>
    <mergeCell ref="E13:E14"/>
    <mergeCell ref="F13:F14"/>
    <mergeCell ref="I13:I14"/>
    <mergeCell ref="L13:L14"/>
    <mergeCell ref="K13:K14"/>
    <mergeCell ref="D11:D12"/>
    <mergeCell ref="E11:E12"/>
    <mergeCell ref="F11:F12"/>
    <mergeCell ref="I11:I12"/>
    <mergeCell ref="L11:L12"/>
    <mergeCell ref="K11:K12"/>
    <mergeCell ref="D15:D16"/>
    <mergeCell ref="E15:E16"/>
    <mergeCell ref="A25:A27"/>
    <mergeCell ref="D25:D27"/>
    <mergeCell ref="E25:E27"/>
    <mergeCell ref="F25:L27"/>
    <mergeCell ref="Q28:R29"/>
    <mergeCell ref="S28:T29"/>
    <mergeCell ref="Q26:T27"/>
    <mergeCell ref="Q30:R31"/>
    <mergeCell ref="Q32:R33"/>
    <mergeCell ref="K28:K29"/>
    <mergeCell ref="L28:L29"/>
    <mergeCell ref="A30:A31"/>
    <mergeCell ref="D30:D31"/>
    <mergeCell ref="E30:E31"/>
    <mergeCell ref="F30:F31"/>
    <mergeCell ref="G30:G31"/>
    <mergeCell ref="H30:H31"/>
    <mergeCell ref="I30:I31"/>
    <mergeCell ref="A28:A29"/>
    <mergeCell ref="D28:D29"/>
    <mergeCell ref="E28:E29"/>
    <mergeCell ref="F28:F29"/>
    <mergeCell ref="G28:G29"/>
    <mergeCell ref="H28:H29"/>
    <mergeCell ref="Q34:R35"/>
    <mergeCell ref="Q36:R37"/>
    <mergeCell ref="Q38:R39"/>
    <mergeCell ref="Q40:R41"/>
    <mergeCell ref="Q42:R43"/>
    <mergeCell ref="Q44:R45"/>
    <mergeCell ref="Q46:R47"/>
    <mergeCell ref="Q48:R49"/>
    <mergeCell ref="S30:T31"/>
    <mergeCell ref="S32:T33"/>
    <mergeCell ref="S34:T35"/>
    <mergeCell ref="S36:T37"/>
    <mergeCell ref="S38:T39"/>
    <mergeCell ref="S40:T41"/>
    <mergeCell ref="S42:T43"/>
    <mergeCell ref="S44:T45"/>
    <mergeCell ref="S46:T47"/>
    <mergeCell ref="S48:T49"/>
  </mergeCells>
  <phoneticPr fontId="1" type="Hiragana"/>
  <dataValidations count="2">
    <dataValidation type="list" allowBlank="1" sqref="A4">
      <formula1>学校名</formula1>
    </dataValidation>
    <dataValidation type="list" allowBlank="1" sqref="F11:F22 F28:F51">
      <formula1>元号</formula1>
    </dataValidation>
  </dataValidations>
  <printOptions horizontalCentered="1" verticalCentered="1"/>
  <pageMargins left="0.78740157480314965" right="0.39370078740157483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V53"/>
  <sheetViews>
    <sheetView zoomScaleNormal="100" workbookViewId="0">
      <selection activeCell="A4" sqref="A4:B4"/>
    </sheetView>
  </sheetViews>
  <sheetFormatPr defaultRowHeight="17.45" customHeight="1"/>
  <cols>
    <col min="1" max="1" width="6.625" style="1" bestFit="1" customWidth="1"/>
    <col min="2" max="3" width="10" style="1" customWidth="1"/>
    <col min="4" max="5" width="4.75" style="1" bestFit="1" customWidth="1"/>
    <col min="6" max="6" width="5.875" style="1" customWidth="1"/>
    <col min="7" max="7" width="4.375" style="1" customWidth="1"/>
    <col min="8" max="8" width="2.875" style="1" bestFit="1" customWidth="1"/>
    <col min="9" max="9" width="4.375" style="1" customWidth="1"/>
    <col min="10" max="10" width="2.875" style="1" bestFit="1" customWidth="1"/>
    <col min="11" max="11" width="4.375" style="1" customWidth="1"/>
    <col min="12" max="12" width="2.875" style="1" bestFit="1" customWidth="1"/>
    <col min="13" max="13" width="7.5" style="1" customWidth="1"/>
    <col min="14" max="14" width="9.375" style="1" customWidth="1"/>
    <col min="15" max="16" width="9" style="1"/>
    <col min="17" max="17" width="5.75" style="1" bestFit="1" customWidth="1"/>
    <col min="18" max="20" width="5" style="1" customWidth="1"/>
    <col min="21" max="22" width="9" style="1" hidden="1" customWidth="1"/>
    <col min="23" max="16384" width="9" style="1"/>
  </cols>
  <sheetData>
    <row r="1" spans="1:22" ht="17.25">
      <c r="A1" s="70" t="str">
        <f ca="1">YEAR(TODAY())&amp;"年度　全国高等学校定時制通信制卓球大会"</f>
        <v>2019年度　全国高等学校定時制通信制卓球大会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22" ht="17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22" ht="9.4" customHeight="1" thickBot="1"/>
    <row r="4" spans="1:22" ht="21.75" customHeight="1" thickBot="1">
      <c r="A4" s="90"/>
      <c r="B4" s="91"/>
      <c r="C4" s="7" t="s">
        <v>25</v>
      </c>
      <c r="D4" s="91"/>
      <c r="E4" s="91"/>
      <c r="F4" s="84" t="s">
        <v>26</v>
      </c>
      <c r="G4" s="85"/>
      <c r="H4" s="8"/>
      <c r="I4" s="12" t="s">
        <v>51</v>
      </c>
      <c r="K4" s="92" t="s">
        <v>52</v>
      </c>
      <c r="L4" s="84"/>
      <c r="M4" s="90"/>
      <c r="N4" s="93"/>
    </row>
    <row r="5" spans="1:22" ht="9.4" customHeight="1"/>
    <row r="6" spans="1:22" ht="9.4" customHeight="1">
      <c r="F6" s="6"/>
      <c r="G6" s="6"/>
      <c r="H6" s="6"/>
      <c r="I6" s="9"/>
      <c r="J6" s="9"/>
      <c r="K6" s="9"/>
      <c r="L6" s="9"/>
      <c r="M6" s="9"/>
      <c r="N6" s="9"/>
    </row>
    <row r="7" spans="1:22" ht="17.45" customHeight="1" thickBot="1">
      <c r="A7" s="71" t="s">
        <v>27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U7" s="1" t="s">
        <v>29</v>
      </c>
    </row>
    <row r="8" spans="1:22" ht="13.5">
      <c r="A8" s="28"/>
      <c r="B8" s="81" t="s">
        <v>12</v>
      </c>
      <c r="C8" s="82"/>
      <c r="D8" s="31" t="s">
        <v>14</v>
      </c>
      <c r="E8" s="31" t="s">
        <v>15</v>
      </c>
      <c r="F8" s="34" t="s">
        <v>16</v>
      </c>
      <c r="G8" s="35"/>
      <c r="H8" s="35"/>
      <c r="I8" s="35"/>
      <c r="J8" s="35"/>
      <c r="K8" s="35"/>
      <c r="L8" s="36"/>
      <c r="M8" s="34" t="s">
        <v>17</v>
      </c>
      <c r="N8" s="72"/>
      <c r="U8" s="1" t="s">
        <v>33</v>
      </c>
      <c r="V8" s="1" t="s">
        <v>45</v>
      </c>
    </row>
    <row r="9" spans="1:22" ht="13.5">
      <c r="A9" s="29"/>
      <c r="B9" s="83" t="s">
        <v>20</v>
      </c>
      <c r="C9" s="39"/>
      <c r="D9" s="32"/>
      <c r="E9" s="32"/>
      <c r="F9" s="37"/>
      <c r="G9" s="38"/>
      <c r="H9" s="38"/>
      <c r="I9" s="38"/>
      <c r="J9" s="38"/>
      <c r="K9" s="38"/>
      <c r="L9" s="39"/>
      <c r="M9" s="37"/>
      <c r="N9" s="73"/>
      <c r="U9" s="1" t="s">
        <v>30</v>
      </c>
      <c r="V9" s="1" t="s">
        <v>24</v>
      </c>
    </row>
    <row r="10" spans="1:22" ht="14.25" thickBot="1">
      <c r="A10" s="30"/>
      <c r="B10" s="5" t="s">
        <v>59</v>
      </c>
      <c r="C10" s="3" t="s">
        <v>19</v>
      </c>
      <c r="D10" s="33"/>
      <c r="E10" s="33"/>
      <c r="F10" s="40"/>
      <c r="G10" s="41"/>
      <c r="H10" s="41"/>
      <c r="I10" s="41"/>
      <c r="J10" s="41"/>
      <c r="K10" s="41"/>
      <c r="L10" s="42"/>
      <c r="M10" s="40"/>
      <c r="N10" s="74"/>
      <c r="U10" s="1" t="s">
        <v>31</v>
      </c>
      <c r="V10" s="1" t="s">
        <v>46</v>
      </c>
    </row>
    <row r="11" spans="1:22" ht="15" customHeight="1">
      <c r="A11" s="28" t="s">
        <v>1</v>
      </c>
      <c r="B11" s="14" t="str">
        <f>PHONETIC(B12)</f>
        <v/>
      </c>
      <c r="C11" s="15" t="str">
        <f>PHONETIC(C12)</f>
        <v/>
      </c>
      <c r="D11" s="58"/>
      <c r="E11" s="58"/>
      <c r="F11" s="59"/>
      <c r="G11" s="49"/>
      <c r="H11" s="35" t="s">
        <v>21</v>
      </c>
      <c r="I11" s="49"/>
      <c r="J11" s="35" t="s">
        <v>22</v>
      </c>
      <c r="K11" s="49"/>
      <c r="L11" s="36" t="s">
        <v>23</v>
      </c>
      <c r="M11" s="75"/>
      <c r="N11" s="76"/>
      <c r="U11" s="1" t="s">
        <v>32</v>
      </c>
    </row>
    <row r="12" spans="1:22" ht="15" customHeight="1">
      <c r="A12" s="52"/>
      <c r="B12" s="16"/>
      <c r="C12" s="17"/>
      <c r="D12" s="54"/>
      <c r="E12" s="54"/>
      <c r="F12" s="56"/>
      <c r="G12" s="50"/>
      <c r="H12" s="47"/>
      <c r="I12" s="50"/>
      <c r="J12" s="47"/>
      <c r="K12" s="50"/>
      <c r="L12" s="48"/>
      <c r="M12" s="77"/>
      <c r="N12" s="78"/>
      <c r="U12" s="1" t="s">
        <v>34</v>
      </c>
    </row>
    <row r="13" spans="1:22" ht="15" customHeight="1">
      <c r="A13" s="29" t="s">
        <v>2</v>
      </c>
      <c r="B13" s="18" t="str">
        <f>PHONETIC(B14)</f>
        <v/>
      </c>
      <c r="C13" s="19" t="str">
        <f>PHONETIC(C14)</f>
        <v/>
      </c>
      <c r="D13" s="60"/>
      <c r="E13" s="60"/>
      <c r="F13" s="61"/>
      <c r="G13" s="62"/>
      <c r="H13" s="38" t="s">
        <v>21</v>
      </c>
      <c r="I13" s="62"/>
      <c r="J13" s="38" t="s">
        <v>22</v>
      </c>
      <c r="K13" s="62"/>
      <c r="L13" s="39" t="s">
        <v>23</v>
      </c>
      <c r="M13" s="79"/>
      <c r="N13" s="80"/>
      <c r="U13" s="1" t="s">
        <v>35</v>
      </c>
    </row>
    <row r="14" spans="1:22" ht="15" customHeight="1">
      <c r="A14" s="52"/>
      <c r="B14" s="16"/>
      <c r="C14" s="17"/>
      <c r="D14" s="54"/>
      <c r="E14" s="54"/>
      <c r="F14" s="56"/>
      <c r="G14" s="50"/>
      <c r="H14" s="47"/>
      <c r="I14" s="50"/>
      <c r="J14" s="47"/>
      <c r="K14" s="50"/>
      <c r="L14" s="48"/>
      <c r="M14" s="66"/>
      <c r="N14" s="67"/>
      <c r="U14" s="1" t="s">
        <v>36</v>
      </c>
    </row>
    <row r="15" spans="1:22" ht="15" customHeight="1">
      <c r="A15" s="51" t="s">
        <v>3</v>
      </c>
      <c r="B15" s="20" t="str">
        <f>PHONETIC(B16)</f>
        <v/>
      </c>
      <c r="C15" s="21" t="str">
        <f>PHONETIC(C16)</f>
        <v/>
      </c>
      <c r="D15" s="53"/>
      <c r="E15" s="53"/>
      <c r="F15" s="55"/>
      <c r="G15" s="57"/>
      <c r="H15" s="44" t="s">
        <v>21</v>
      </c>
      <c r="I15" s="57"/>
      <c r="J15" s="44" t="s">
        <v>22</v>
      </c>
      <c r="K15" s="57"/>
      <c r="L15" s="45" t="s">
        <v>23</v>
      </c>
      <c r="M15" s="64"/>
      <c r="N15" s="65"/>
      <c r="U15" s="1" t="s">
        <v>37</v>
      </c>
    </row>
    <row r="16" spans="1:22" ht="15" customHeight="1">
      <c r="A16" s="52"/>
      <c r="B16" s="16"/>
      <c r="C16" s="17"/>
      <c r="D16" s="54"/>
      <c r="E16" s="54"/>
      <c r="F16" s="56"/>
      <c r="G16" s="50"/>
      <c r="H16" s="47"/>
      <c r="I16" s="50"/>
      <c r="J16" s="47"/>
      <c r="K16" s="50"/>
      <c r="L16" s="48"/>
      <c r="M16" s="66"/>
      <c r="N16" s="67"/>
      <c r="U16" s="1" t="s">
        <v>38</v>
      </c>
    </row>
    <row r="17" spans="1:21" ht="15" customHeight="1">
      <c r="A17" s="51" t="s">
        <v>4</v>
      </c>
      <c r="B17" s="20" t="str">
        <f>PHONETIC(B18)</f>
        <v/>
      </c>
      <c r="C17" s="21" t="str">
        <f>PHONETIC(C18)</f>
        <v/>
      </c>
      <c r="D17" s="53"/>
      <c r="E17" s="53"/>
      <c r="F17" s="55"/>
      <c r="G17" s="57"/>
      <c r="H17" s="44" t="s">
        <v>21</v>
      </c>
      <c r="I17" s="57"/>
      <c r="J17" s="44" t="s">
        <v>22</v>
      </c>
      <c r="K17" s="57"/>
      <c r="L17" s="45" t="s">
        <v>23</v>
      </c>
      <c r="M17" s="64"/>
      <c r="N17" s="65"/>
      <c r="U17" s="1" t="s">
        <v>39</v>
      </c>
    </row>
    <row r="18" spans="1:21" ht="15" customHeight="1">
      <c r="A18" s="52"/>
      <c r="B18" s="16"/>
      <c r="C18" s="17"/>
      <c r="D18" s="54"/>
      <c r="E18" s="54"/>
      <c r="F18" s="56"/>
      <c r="G18" s="50"/>
      <c r="H18" s="47"/>
      <c r="I18" s="50"/>
      <c r="J18" s="47"/>
      <c r="K18" s="50"/>
      <c r="L18" s="48"/>
      <c r="M18" s="66"/>
      <c r="N18" s="67"/>
      <c r="U18" s="1" t="s">
        <v>40</v>
      </c>
    </row>
    <row r="19" spans="1:21" ht="15" customHeight="1">
      <c r="A19" s="51" t="s">
        <v>5</v>
      </c>
      <c r="B19" s="18" t="str">
        <f>PHONETIC(B20)</f>
        <v/>
      </c>
      <c r="C19" s="19" t="str">
        <f>PHONETIC(C20)</f>
        <v/>
      </c>
      <c r="D19" s="60"/>
      <c r="E19" s="60"/>
      <c r="F19" s="61"/>
      <c r="G19" s="62"/>
      <c r="H19" s="38" t="s">
        <v>21</v>
      </c>
      <c r="I19" s="62"/>
      <c r="J19" s="38" t="s">
        <v>22</v>
      </c>
      <c r="K19" s="62"/>
      <c r="L19" s="39" t="s">
        <v>23</v>
      </c>
      <c r="M19" s="79"/>
      <c r="N19" s="80"/>
      <c r="U19" s="1" t="s">
        <v>41</v>
      </c>
    </row>
    <row r="20" spans="1:21" ht="15" customHeight="1">
      <c r="A20" s="52"/>
      <c r="B20" s="16"/>
      <c r="C20" s="17"/>
      <c r="D20" s="54"/>
      <c r="E20" s="54"/>
      <c r="F20" s="56"/>
      <c r="G20" s="50"/>
      <c r="H20" s="47"/>
      <c r="I20" s="50"/>
      <c r="J20" s="47"/>
      <c r="K20" s="50"/>
      <c r="L20" s="48"/>
      <c r="M20" s="66"/>
      <c r="N20" s="67"/>
      <c r="U20" s="1" t="s">
        <v>42</v>
      </c>
    </row>
    <row r="21" spans="1:21" ht="15" customHeight="1">
      <c r="A21" s="51" t="s">
        <v>6</v>
      </c>
      <c r="B21" s="18" t="str">
        <f>PHONETIC(B22)</f>
        <v/>
      </c>
      <c r="C21" s="19" t="str">
        <f>PHONETIC(C22)</f>
        <v/>
      </c>
      <c r="D21" s="60"/>
      <c r="E21" s="60"/>
      <c r="F21" s="61"/>
      <c r="G21" s="62"/>
      <c r="H21" s="38" t="s">
        <v>21</v>
      </c>
      <c r="I21" s="62"/>
      <c r="J21" s="38" t="s">
        <v>22</v>
      </c>
      <c r="K21" s="62"/>
      <c r="L21" s="39" t="s">
        <v>23</v>
      </c>
      <c r="M21" s="79"/>
      <c r="N21" s="80"/>
      <c r="U21" s="1" t="s">
        <v>43</v>
      </c>
    </row>
    <row r="22" spans="1:21" ht="15" customHeight="1" thickBot="1">
      <c r="A22" s="30"/>
      <c r="B22" s="22"/>
      <c r="C22" s="23"/>
      <c r="D22" s="68"/>
      <c r="E22" s="68"/>
      <c r="F22" s="69"/>
      <c r="G22" s="63"/>
      <c r="H22" s="41"/>
      <c r="I22" s="63"/>
      <c r="J22" s="41"/>
      <c r="K22" s="63"/>
      <c r="L22" s="42"/>
      <c r="M22" s="86"/>
      <c r="N22" s="87"/>
    </row>
    <row r="23" spans="1:21" ht="9.4" customHeight="1">
      <c r="F23" s="6"/>
      <c r="G23" s="6"/>
      <c r="H23" s="6"/>
      <c r="I23" s="9"/>
      <c r="J23" s="9"/>
      <c r="K23" s="9"/>
      <c r="L23" s="9"/>
      <c r="M23" s="9"/>
      <c r="N23" s="9"/>
    </row>
    <row r="24" spans="1:21" ht="17.25" customHeight="1" thickBot="1">
      <c r="A24" s="71" t="s">
        <v>28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1:21" ht="13.5">
      <c r="A25" s="28"/>
      <c r="B25" s="81" t="s">
        <v>12</v>
      </c>
      <c r="C25" s="82"/>
      <c r="D25" s="31" t="s">
        <v>14</v>
      </c>
      <c r="E25" s="31" t="s">
        <v>15</v>
      </c>
      <c r="F25" s="34" t="s">
        <v>16</v>
      </c>
      <c r="G25" s="35"/>
      <c r="H25" s="35"/>
      <c r="I25" s="35"/>
      <c r="J25" s="35"/>
      <c r="K25" s="35"/>
      <c r="L25" s="36"/>
      <c r="M25" s="34" t="s">
        <v>17</v>
      </c>
      <c r="N25" s="72"/>
    </row>
    <row r="26" spans="1:21" ht="13.5">
      <c r="A26" s="29"/>
      <c r="B26" s="83" t="s">
        <v>20</v>
      </c>
      <c r="C26" s="39"/>
      <c r="D26" s="32"/>
      <c r="E26" s="32"/>
      <c r="F26" s="37"/>
      <c r="G26" s="38"/>
      <c r="H26" s="38"/>
      <c r="I26" s="38"/>
      <c r="J26" s="38"/>
      <c r="K26" s="38"/>
      <c r="L26" s="39"/>
      <c r="M26" s="37"/>
      <c r="N26" s="73"/>
      <c r="Q26" s="43" t="s">
        <v>48</v>
      </c>
      <c r="R26" s="44"/>
      <c r="S26" s="44"/>
      <c r="T26" s="45"/>
    </row>
    <row r="27" spans="1:21" ht="14.25" thickBot="1">
      <c r="A27" s="30"/>
      <c r="B27" s="5" t="s">
        <v>56</v>
      </c>
      <c r="C27" s="3" t="s">
        <v>19</v>
      </c>
      <c r="D27" s="33"/>
      <c r="E27" s="33"/>
      <c r="F27" s="40"/>
      <c r="G27" s="41"/>
      <c r="H27" s="41"/>
      <c r="I27" s="41"/>
      <c r="J27" s="41"/>
      <c r="K27" s="41"/>
      <c r="L27" s="42"/>
      <c r="M27" s="40"/>
      <c r="N27" s="74"/>
      <c r="Q27" s="46"/>
      <c r="R27" s="47"/>
      <c r="S27" s="47"/>
      <c r="T27" s="48"/>
    </row>
    <row r="28" spans="1:21" ht="15" customHeight="1">
      <c r="A28" s="28" t="s">
        <v>7</v>
      </c>
      <c r="B28" s="14" t="str">
        <f>PHONETIC(B29)</f>
        <v/>
      </c>
      <c r="C28" s="15" t="str">
        <f>PHONETIC(C29)</f>
        <v/>
      </c>
      <c r="D28" s="58"/>
      <c r="E28" s="58"/>
      <c r="F28" s="59"/>
      <c r="G28" s="49"/>
      <c r="H28" s="35" t="s">
        <v>21</v>
      </c>
      <c r="I28" s="49"/>
      <c r="J28" s="35" t="s">
        <v>22</v>
      </c>
      <c r="K28" s="49"/>
      <c r="L28" s="36" t="s">
        <v>23</v>
      </c>
      <c r="M28" s="75"/>
      <c r="N28" s="76"/>
      <c r="Q28" s="25" t="str">
        <f>IF(B29="","",B29)</f>
        <v/>
      </c>
      <c r="R28" s="26"/>
      <c r="S28" s="26" t="str">
        <f>IF($U$28="",IF($U$29="","",$U$29),$U$28)</f>
        <v/>
      </c>
      <c r="T28" s="27"/>
      <c r="U28" s="13" t="str">
        <f>IF(A4="川之江","（川江）",IF(A4="新居浜西","（新西）",IF(A4="西条","（西条）",IF(A4="今治西","（今西）",IF(A4="松山南","（松南）",IF(A4="松山工業","（松工）",IF(A4="松山商業","（松商）","")))))))</f>
        <v/>
      </c>
    </row>
    <row r="29" spans="1:21" ht="15" customHeight="1">
      <c r="A29" s="52"/>
      <c r="B29" s="16"/>
      <c r="C29" s="17"/>
      <c r="D29" s="54"/>
      <c r="E29" s="54"/>
      <c r="F29" s="56"/>
      <c r="G29" s="50"/>
      <c r="H29" s="47"/>
      <c r="I29" s="50"/>
      <c r="J29" s="47"/>
      <c r="K29" s="50"/>
      <c r="L29" s="48"/>
      <c r="M29" s="77"/>
      <c r="N29" s="78"/>
      <c r="Q29" s="25"/>
      <c r="R29" s="26"/>
      <c r="S29" s="26"/>
      <c r="T29" s="27"/>
      <c r="U29" s="13" t="str">
        <f>IF(A4="大洲","（肱川）",IF(A4="八幡浜","（八高）",IF(A4="宇和島東","（宇東）",IF(A4="松山東","（松東）",IF(A4="今治精華","（精華）",IF(A4="未来","（未来）",""))))))</f>
        <v/>
      </c>
    </row>
    <row r="30" spans="1:21" ht="15" customHeight="1">
      <c r="A30" s="51" t="s">
        <v>2</v>
      </c>
      <c r="B30" s="20" t="str">
        <f>PHONETIC(B31)</f>
        <v/>
      </c>
      <c r="C30" s="21" t="str">
        <f>PHONETIC(C31)</f>
        <v/>
      </c>
      <c r="D30" s="53"/>
      <c r="E30" s="53"/>
      <c r="F30" s="55"/>
      <c r="G30" s="57"/>
      <c r="H30" s="44" t="s">
        <v>21</v>
      </c>
      <c r="I30" s="57"/>
      <c r="J30" s="44" t="s">
        <v>22</v>
      </c>
      <c r="K30" s="57"/>
      <c r="L30" s="45" t="s">
        <v>23</v>
      </c>
      <c r="M30" s="79"/>
      <c r="N30" s="80"/>
      <c r="Q30" s="25" t="str">
        <f>IF(B31="","",B31)</f>
        <v/>
      </c>
      <c r="R30" s="26"/>
      <c r="S30" s="26" t="str">
        <f>IF($U$28="",IF($U$29="","",$U$29),$U$28)</f>
        <v/>
      </c>
      <c r="T30" s="27"/>
    </row>
    <row r="31" spans="1:21" ht="15" customHeight="1">
      <c r="A31" s="52"/>
      <c r="B31" s="16"/>
      <c r="C31" s="17"/>
      <c r="D31" s="54"/>
      <c r="E31" s="54"/>
      <c r="F31" s="56"/>
      <c r="G31" s="50"/>
      <c r="H31" s="47"/>
      <c r="I31" s="50"/>
      <c r="J31" s="47"/>
      <c r="K31" s="50"/>
      <c r="L31" s="48"/>
      <c r="M31" s="66"/>
      <c r="N31" s="67"/>
      <c r="Q31" s="25"/>
      <c r="R31" s="26"/>
      <c r="S31" s="26"/>
      <c r="T31" s="27"/>
    </row>
    <row r="32" spans="1:21" ht="15" customHeight="1">
      <c r="A32" s="51" t="s">
        <v>3</v>
      </c>
      <c r="B32" s="20" t="str">
        <f>PHONETIC(B33)</f>
        <v/>
      </c>
      <c r="C32" s="21" t="str">
        <f>PHONETIC(C33)</f>
        <v/>
      </c>
      <c r="D32" s="53"/>
      <c r="E32" s="53"/>
      <c r="F32" s="55"/>
      <c r="G32" s="57"/>
      <c r="H32" s="44" t="s">
        <v>21</v>
      </c>
      <c r="I32" s="57"/>
      <c r="J32" s="44" t="s">
        <v>22</v>
      </c>
      <c r="K32" s="57"/>
      <c r="L32" s="45" t="s">
        <v>23</v>
      </c>
      <c r="M32" s="64"/>
      <c r="N32" s="65"/>
      <c r="Q32" s="25" t="str">
        <f>IF(B33="","",B33)</f>
        <v/>
      </c>
      <c r="R32" s="26"/>
      <c r="S32" s="26" t="str">
        <f>IF($U$28="",IF($U$29="","",$U$29),$U$28)</f>
        <v/>
      </c>
      <c r="T32" s="27"/>
    </row>
    <row r="33" spans="1:20" ht="15" customHeight="1">
      <c r="A33" s="52"/>
      <c r="B33" s="16"/>
      <c r="C33" s="17"/>
      <c r="D33" s="54"/>
      <c r="E33" s="54"/>
      <c r="F33" s="56"/>
      <c r="G33" s="50"/>
      <c r="H33" s="47"/>
      <c r="I33" s="50"/>
      <c r="J33" s="47"/>
      <c r="K33" s="50"/>
      <c r="L33" s="48"/>
      <c r="M33" s="66"/>
      <c r="N33" s="67"/>
      <c r="Q33" s="25"/>
      <c r="R33" s="26"/>
      <c r="S33" s="26"/>
      <c r="T33" s="27"/>
    </row>
    <row r="34" spans="1:20" ht="15" customHeight="1">
      <c r="A34" s="51" t="s">
        <v>4</v>
      </c>
      <c r="B34" s="20" t="str">
        <f>PHONETIC(B35)</f>
        <v/>
      </c>
      <c r="C34" s="21" t="str">
        <f>PHONETIC(C35)</f>
        <v/>
      </c>
      <c r="D34" s="53"/>
      <c r="E34" s="53"/>
      <c r="F34" s="55"/>
      <c r="G34" s="57"/>
      <c r="H34" s="44" t="s">
        <v>21</v>
      </c>
      <c r="I34" s="57"/>
      <c r="J34" s="44" t="s">
        <v>22</v>
      </c>
      <c r="K34" s="57"/>
      <c r="L34" s="45" t="s">
        <v>23</v>
      </c>
      <c r="M34" s="64"/>
      <c r="N34" s="65"/>
      <c r="Q34" s="25" t="str">
        <f>IF(B35="","",B35)</f>
        <v/>
      </c>
      <c r="R34" s="26"/>
      <c r="S34" s="26" t="str">
        <f>IF($U$28="",IF($U$29="","",$U$29),$U$28)</f>
        <v/>
      </c>
      <c r="T34" s="27"/>
    </row>
    <row r="35" spans="1:20" ht="15" customHeight="1">
      <c r="A35" s="52"/>
      <c r="B35" s="16"/>
      <c r="C35" s="17"/>
      <c r="D35" s="54"/>
      <c r="E35" s="54"/>
      <c r="F35" s="56"/>
      <c r="G35" s="50"/>
      <c r="H35" s="47"/>
      <c r="I35" s="50"/>
      <c r="J35" s="47"/>
      <c r="K35" s="50"/>
      <c r="L35" s="48"/>
      <c r="M35" s="66"/>
      <c r="N35" s="67"/>
      <c r="Q35" s="25"/>
      <c r="R35" s="26"/>
      <c r="S35" s="26"/>
      <c r="T35" s="27"/>
    </row>
    <row r="36" spans="1:20" ht="15" customHeight="1">
      <c r="A36" s="29" t="s">
        <v>5</v>
      </c>
      <c r="B36" s="18" t="str">
        <f>PHONETIC(B37)</f>
        <v/>
      </c>
      <c r="C36" s="19" t="str">
        <f>PHONETIC(C37)</f>
        <v/>
      </c>
      <c r="D36" s="60"/>
      <c r="E36" s="60"/>
      <c r="F36" s="61"/>
      <c r="G36" s="62"/>
      <c r="H36" s="38" t="s">
        <v>21</v>
      </c>
      <c r="I36" s="62"/>
      <c r="J36" s="38" t="s">
        <v>22</v>
      </c>
      <c r="K36" s="62"/>
      <c r="L36" s="39" t="s">
        <v>23</v>
      </c>
      <c r="M36" s="79"/>
      <c r="N36" s="80"/>
      <c r="Q36" s="25" t="str">
        <f>IF(B37="","",B37)</f>
        <v/>
      </c>
      <c r="R36" s="26"/>
      <c r="S36" s="26" t="str">
        <f>IF($U$28="",IF($U$29="","",$U$29),$U$28)</f>
        <v/>
      </c>
      <c r="T36" s="27"/>
    </row>
    <row r="37" spans="1:20" ht="15" customHeight="1">
      <c r="A37" s="52"/>
      <c r="B37" s="16"/>
      <c r="C37" s="17"/>
      <c r="D37" s="54"/>
      <c r="E37" s="54"/>
      <c r="F37" s="56"/>
      <c r="G37" s="50"/>
      <c r="H37" s="47"/>
      <c r="I37" s="50"/>
      <c r="J37" s="47"/>
      <c r="K37" s="50"/>
      <c r="L37" s="48"/>
      <c r="M37" s="66"/>
      <c r="N37" s="67"/>
      <c r="Q37" s="25"/>
      <c r="R37" s="26"/>
      <c r="S37" s="26"/>
      <c r="T37" s="27"/>
    </row>
    <row r="38" spans="1:20" ht="15" customHeight="1">
      <c r="A38" s="51" t="s">
        <v>6</v>
      </c>
      <c r="B38" s="20" t="str">
        <f>PHONETIC(B39)</f>
        <v/>
      </c>
      <c r="C38" s="21" t="str">
        <f>PHONETIC(C39)</f>
        <v/>
      </c>
      <c r="D38" s="53"/>
      <c r="E38" s="53"/>
      <c r="F38" s="55"/>
      <c r="G38" s="57"/>
      <c r="H38" s="44" t="s">
        <v>21</v>
      </c>
      <c r="I38" s="57"/>
      <c r="J38" s="44" t="s">
        <v>22</v>
      </c>
      <c r="K38" s="57"/>
      <c r="L38" s="45" t="s">
        <v>23</v>
      </c>
      <c r="M38" s="79"/>
      <c r="N38" s="80"/>
      <c r="Q38" s="25" t="str">
        <f>IF(B39="","",B39)</f>
        <v/>
      </c>
      <c r="R38" s="26"/>
      <c r="S38" s="26" t="str">
        <f>IF($U$28="",IF($U$29="","",$U$29),$U$28)</f>
        <v/>
      </c>
      <c r="T38" s="27"/>
    </row>
    <row r="39" spans="1:20" ht="15" customHeight="1">
      <c r="A39" s="52"/>
      <c r="B39" s="16"/>
      <c r="C39" s="17"/>
      <c r="D39" s="54"/>
      <c r="E39" s="54"/>
      <c r="F39" s="56"/>
      <c r="G39" s="50"/>
      <c r="H39" s="47"/>
      <c r="I39" s="50"/>
      <c r="J39" s="47"/>
      <c r="K39" s="50"/>
      <c r="L39" s="48"/>
      <c r="M39" s="66"/>
      <c r="N39" s="67"/>
      <c r="Q39" s="25"/>
      <c r="R39" s="26"/>
      <c r="S39" s="26"/>
      <c r="T39" s="27"/>
    </row>
    <row r="40" spans="1:20" ht="15" customHeight="1">
      <c r="A40" s="51" t="s">
        <v>8</v>
      </c>
      <c r="B40" s="20" t="str">
        <f>PHONETIC(B41)</f>
        <v/>
      </c>
      <c r="C40" s="21" t="str">
        <f>PHONETIC(C41)</f>
        <v/>
      </c>
      <c r="D40" s="53"/>
      <c r="E40" s="53"/>
      <c r="F40" s="55"/>
      <c r="G40" s="57"/>
      <c r="H40" s="44" t="s">
        <v>21</v>
      </c>
      <c r="I40" s="57"/>
      <c r="J40" s="44" t="s">
        <v>22</v>
      </c>
      <c r="K40" s="57"/>
      <c r="L40" s="45" t="s">
        <v>23</v>
      </c>
      <c r="M40" s="64"/>
      <c r="N40" s="65"/>
      <c r="Q40" s="25" t="str">
        <f>IF(B41="","",B41)</f>
        <v/>
      </c>
      <c r="R40" s="26"/>
      <c r="S40" s="26" t="str">
        <f>IF($U$28="",IF($U$29="","",$U$29),$U$28)</f>
        <v/>
      </c>
      <c r="T40" s="27"/>
    </row>
    <row r="41" spans="1:20" ht="15" customHeight="1">
      <c r="A41" s="52"/>
      <c r="B41" s="16"/>
      <c r="C41" s="17"/>
      <c r="D41" s="54"/>
      <c r="E41" s="54"/>
      <c r="F41" s="56"/>
      <c r="G41" s="50"/>
      <c r="H41" s="47"/>
      <c r="I41" s="50"/>
      <c r="J41" s="47"/>
      <c r="K41" s="50"/>
      <c r="L41" s="48"/>
      <c r="M41" s="66"/>
      <c r="N41" s="67"/>
      <c r="Q41" s="25"/>
      <c r="R41" s="26"/>
      <c r="S41" s="26"/>
      <c r="T41" s="27"/>
    </row>
    <row r="42" spans="1:20" ht="15" customHeight="1">
      <c r="A42" s="51" t="s">
        <v>9</v>
      </c>
      <c r="B42" s="20" t="str">
        <f>PHONETIC(B43)</f>
        <v/>
      </c>
      <c r="C42" s="21" t="str">
        <f>PHONETIC(C43)</f>
        <v/>
      </c>
      <c r="D42" s="53"/>
      <c r="E42" s="53"/>
      <c r="F42" s="55"/>
      <c r="G42" s="57"/>
      <c r="H42" s="44" t="s">
        <v>21</v>
      </c>
      <c r="I42" s="57"/>
      <c r="J42" s="44" t="s">
        <v>22</v>
      </c>
      <c r="K42" s="57"/>
      <c r="L42" s="45" t="s">
        <v>23</v>
      </c>
      <c r="M42" s="64"/>
      <c r="N42" s="65"/>
      <c r="Q42" s="25" t="str">
        <f>IF(B43="","",B43)</f>
        <v/>
      </c>
      <c r="R42" s="26"/>
      <c r="S42" s="26" t="str">
        <f>IF($U$28="",IF($U$29="","",$U$29),$U$28)</f>
        <v/>
      </c>
      <c r="T42" s="27"/>
    </row>
    <row r="43" spans="1:20" ht="15" customHeight="1">
      <c r="A43" s="52"/>
      <c r="B43" s="16"/>
      <c r="C43" s="17"/>
      <c r="D43" s="54"/>
      <c r="E43" s="54"/>
      <c r="F43" s="56"/>
      <c r="G43" s="50"/>
      <c r="H43" s="47"/>
      <c r="I43" s="50"/>
      <c r="J43" s="47"/>
      <c r="K43" s="50"/>
      <c r="L43" s="48"/>
      <c r="M43" s="66"/>
      <c r="N43" s="67"/>
      <c r="Q43" s="25"/>
      <c r="R43" s="26"/>
      <c r="S43" s="26"/>
      <c r="T43" s="27"/>
    </row>
    <row r="44" spans="1:20" ht="15" customHeight="1">
      <c r="A44" s="29" t="s">
        <v>10</v>
      </c>
      <c r="B44" s="18" t="str">
        <f>PHONETIC(B45)</f>
        <v/>
      </c>
      <c r="C44" s="19" t="str">
        <f>PHONETIC(C45)</f>
        <v/>
      </c>
      <c r="D44" s="60"/>
      <c r="E44" s="60"/>
      <c r="F44" s="61"/>
      <c r="G44" s="62"/>
      <c r="H44" s="38" t="s">
        <v>21</v>
      </c>
      <c r="I44" s="62"/>
      <c r="J44" s="38" t="s">
        <v>22</v>
      </c>
      <c r="K44" s="62"/>
      <c r="L44" s="39" t="s">
        <v>23</v>
      </c>
      <c r="M44" s="79"/>
      <c r="N44" s="80"/>
      <c r="Q44" s="25" t="str">
        <f>IF(B45="","",B45)</f>
        <v/>
      </c>
      <c r="R44" s="26"/>
      <c r="S44" s="26" t="str">
        <f>IF($U$28="",IF($U$29="","",$U$29),$U$28)</f>
        <v/>
      </c>
      <c r="T44" s="27"/>
    </row>
    <row r="45" spans="1:20" ht="15" customHeight="1">
      <c r="A45" s="52"/>
      <c r="B45" s="16"/>
      <c r="C45" s="17"/>
      <c r="D45" s="54"/>
      <c r="E45" s="54"/>
      <c r="F45" s="56"/>
      <c r="G45" s="50"/>
      <c r="H45" s="47"/>
      <c r="I45" s="50"/>
      <c r="J45" s="47"/>
      <c r="K45" s="50"/>
      <c r="L45" s="48"/>
      <c r="M45" s="66"/>
      <c r="N45" s="67"/>
      <c r="Q45" s="25"/>
      <c r="R45" s="26"/>
      <c r="S45" s="26"/>
      <c r="T45" s="27"/>
    </row>
    <row r="46" spans="1:20" ht="15" customHeight="1">
      <c r="A46" s="51" t="s">
        <v>11</v>
      </c>
      <c r="B46" s="18" t="str">
        <f>PHONETIC(B47)</f>
        <v/>
      </c>
      <c r="C46" s="19" t="str">
        <f>PHONETIC(C47)</f>
        <v/>
      </c>
      <c r="D46" s="60"/>
      <c r="E46" s="60"/>
      <c r="F46" s="61"/>
      <c r="G46" s="62"/>
      <c r="H46" s="38" t="s">
        <v>21</v>
      </c>
      <c r="I46" s="62"/>
      <c r="J46" s="38" t="s">
        <v>22</v>
      </c>
      <c r="K46" s="62"/>
      <c r="L46" s="39" t="s">
        <v>23</v>
      </c>
      <c r="M46" s="79"/>
      <c r="N46" s="80"/>
      <c r="Q46" s="25" t="str">
        <f>IF(B47="","",B47)</f>
        <v/>
      </c>
      <c r="R46" s="26"/>
      <c r="S46" s="26" t="str">
        <f>IF($U$28="",IF($U$29="","",$U$29),$U$28)</f>
        <v/>
      </c>
      <c r="T46" s="27"/>
    </row>
    <row r="47" spans="1:20" ht="15" customHeight="1" thickBot="1">
      <c r="A47" s="30"/>
      <c r="B47" s="22"/>
      <c r="C47" s="23"/>
      <c r="D47" s="68"/>
      <c r="E47" s="68"/>
      <c r="F47" s="69"/>
      <c r="G47" s="63"/>
      <c r="H47" s="41"/>
      <c r="I47" s="63"/>
      <c r="J47" s="41"/>
      <c r="K47" s="63"/>
      <c r="L47" s="42"/>
      <c r="M47" s="86"/>
      <c r="N47" s="87"/>
      <c r="Q47" s="25"/>
      <c r="R47" s="26"/>
      <c r="S47" s="26"/>
      <c r="T47" s="27"/>
    </row>
    <row r="48" spans="1:20" ht="15" customHeight="1">
      <c r="A48" s="28" t="s">
        <v>13</v>
      </c>
      <c r="B48" s="14" t="str">
        <f>PHONETIC(B49)</f>
        <v/>
      </c>
      <c r="C48" s="15" t="str">
        <f>PHONETIC(C49)</f>
        <v/>
      </c>
      <c r="D48" s="58"/>
      <c r="E48" s="58"/>
      <c r="F48" s="59"/>
      <c r="G48" s="49"/>
      <c r="H48" s="35" t="s">
        <v>21</v>
      </c>
      <c r="I48" s="49"/>
      <c r="J48" s="35" t="s">
        <v>22</v>
      </c>
      <c r="K48" s="49"/>
      <c r="L48" s="36" t="s">
        <v>23</v>
      </c>
      <c r="M48" s="88"/>
      <c r="N48" s="89"/>
      <c r="Q48" s="25" t="str">
        <f>IF(B49="","",B49)</f>
        <v/>
      </c>
      <c r="R48" s="26"/>
      <c r="S48" s="26" t="str">
        <f>IF($U$28="",IF($U$29="","",$U$29),$U$28)</f>
        <v/>
      </c>
      <c r="T48" s="27"/>
    </row>
    <row r="49" spans="1:20" ht="15" customHeight="1" thickBot="1">
      <c r="A49" s="30"/>
      <c r="B49" s="22"/>
      <c r="C49" s="23"/>
      <c r="D49" s="68"/>
      <c r="E49" s="68"/>
      <c r="F49" s="69"/>
      <c r="G49" s="63"/>
      <c r="H49" s="41"/>
      <c r="I49" s="63"/>
      <c r="J49" s="41"/>
      <c r="K49" s="63"/>
      <c r="L49" s="42"/>
      <c r="M49" s="86"/>
      <c r="N49" s="87"/>
      <c r="Q49" s="25"/>
      <c r="R49" s="26"/>
      <c r="S49" s="26"/>
      <c r="T49" s="27"/>
    </row>
    <row r="50" spans="1:20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0"/>
      <c r="N50" s="10"/>
    </row>
    <row r="51" spans="1:20" ht="15" customHeight="1">
      <c r="A51" s="11" t="s">
        <v>47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0"/>
      <c r="N51" s="10"/>
    </row>
    <row r="52" spans="1:20" ht="17.45" customHeight="1">
      <c r="A52" s="1" t="s">
        <v>49</v>
      </c>
      <c r="N52" s="4"/>
    </row>
    <row r="53" spans="1:20" ht="17.45" customHeight="1">
      <c r="A53" s="1" t="s">
        <v>50</v>
      </c>
    </row>
  </sheetData>
  <sheetProtection password="D819" sheet="1" objects="1" scenarios="1" selectLockedCells="1"/>
  <mergeCells count="233">
    <mergeCell ref="A7:N7"/>
    <mergeCell ref="A8:A10"/>
    <mergeCell ref="B8:C8"/>
    <mergeCell ref="D8:D10"/>
    <mergeCell ref="E8:E10"/>
    <mergeCell ref="F8:L10"/>
    <mergeCell ref="M8:N10"/>
    <mergeCell ref="B9:C9"/>
    <mergeCell ref="A1:N1"/>
    <mergeCell ref="A2:N2"/>
    <mergeCell ref="A4:B4"/>
    <mergeCell ref="D4:E4"/>
    <mergeCell ref="F4:G4"/>
    <mergeCell ref="K4:L4"/>
    <mergeCell ref="M4:N4"/>
    <mergeCell ref="A13:A14"/>
    <mergeCell ref="D13:D14"/>
    <mergeCell ref="E13:E14"/>
    <mergeCell ref="F13:F14"/>
    <mergeCell ref="G13:G14"/>
    <mergeCell ref="A11:A12"/>
    <mergeCell ref="D11:D12"/>
    <mergeCell ref="E11:E12"/>
    <mergeCell ref="F11:F12"/>
    <mergeCell ref="G11:G12"/>
    <mergeCell ref="H13:H14"/>
    <mergeCell ref="I13:I14"/>
    <mergeCell ref="J13:J14"/>
    <mergeCell ref="K13:K14"/>
    <mergeCell ref="L13:L14"/>
    <mergeCell ref="M13:N14"/>
    <mergeCell ref="I11:I12"/>
    <mergeCell ref="J11:J12"/>
    <mergeCell ref="K11:K12"/>
    <mergeCell ref="L11:L12"/>
    <mergeCell ref="M11:N12"/>
    <mergeCell ref="H11:H12"/>
    <mergeCell ref="A17:A18"/>
    <mergeCell ref="D17:D18"/>
    <mergeCell ref="E17:E18"/>
    <mergeCell ref="F17:F18"/>
    <mergeCell ref="G17:G18"/>
    <mergeCell ref="A15:A16"/>
    <mergeCell ref="D15:D16"/>
    <mergeCell ref="E15:E16"/>
    <mergeCell ref="F15:F16"/>
    <mergeCell ref="G15:G16"/>
    <mergeCell ref="H17:H18"/>
    <mergeCell ref="I17:I18"/>
    <mergeCell ref="J17:J18"/>
    <mergeCell ref="K17:K18"/>
    <mergeCell ref="L17:L18"/>
    <mergeCell ref="M17:N18"/>
    <mergeCell ref="I15:I16"/>
    <mergeCell ref="J15:J16"/>
    <mergeCell ref="K15:K16"/>
    <mergeCell ref="L15:L16"/>
    <mergeCell ref="M15:N16"/>
    <mergeCell ref="H15:H16"/>
    <mergeCell ref="I19:I20"/>
    <mergeCell ref="J19:J20"/>
    <mergeCell ref="K19:K20"/>
    <mergeCell ref="L19:L20"/>
    <mergeCell ref="M19:N20"/>
    <mergeCell ref="A21:A22"/>
    <mergeCell ref="D21:D22"/>
    <mergeCell ref="E21:E22"/>
    <mergeCell ref="F21:F22"/>
    <mergeCell ref="G21:G22"/>
    <mergeCell ref="A19:A20"/>
    <mergeCell ref="D19:D20"/>
    <mergeCell ref="E19:E20"/>
    <mergeCell ref="F19:F20"/>
    <mergeCell ref="G19:G20"/>
    <mergeCell ref="H19:H20"/>
    <mergeCell ref="A24:N24"/>
    <mergeCell ref="A25:A27"/>
    <mergeCell ref="B25:C25"/>
    <mergeCell ref="D25:D27"/>
    <mergeCell ref="E25:E27"/>
    <mergeCell ref="F25:L27"/>
    <mergeCell ref="M25:N27"/>
    <mergeCell ref="B26:C26"/>
    <mergeCell ref="H21:H22"/>
    <mergeCell ref="I21:I22"/>
    <mergeCell ref="J21:J22"/>
    <mergeCell ref="K21:K22"/>
    <mergeCell ref="L21:L22"/>
    <mergeCell ref="M21:N22"/>
    <mergeCell ref="Q26:T2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N29"/>
    <mergeCell ref="Q28:R29"/>
    <mergeCell ref="S28:T29"/>
    <mergeCell ref="A30:A31"/>
    <mergeCell ref="D30:D31"/>
    <mergeCell ref="E30:E31"/>
    <mergeCell ref="F30:F31"/>
    <mergeCell ref="G30:G31"/>
    <mergeCell ref="H30:H31"/>
    <mergeCell ref="S30:T31"/>
    <mergeCell ref="A32:A33"/>
    <mergeCell ref="D32:D33"/>
    <mergeCell ref="E32:E33"/>
    <mergeCell ref="F32:F33"/>
    <mergeCell ref="G32:G33"/>
    <mergeCell ref="H32:H33"/>
    <mergeCell ref="I32:I33"/>
    <mergeCell ref="J32:J33"/>
    <mergeCell ref="K32:K33"/>
    <mergeCell ref="I30:I31"/>
    <mergeCell ref="J30:J31"/>
    <mergeCell ref="K30:K31"/>
    <mergeCell ref="L30:L31"/>
    <mergeCell ref="M30:N31"/>
    <mergeCell ref="Q30:R31"/>
    <mergeCell ref="L32:L33"/>
    <mergeCell ref="M32:N33"/>
    <mergeCell ref="H36:H37"/>
    <mergeCell ref="I36:I37"/>
    <mergeCell ref="J36:J37"/>
    <mergeCell ref="K36:K37"/>
    <mergeCell ref="Q32:R33"/>
    <mergeCell ref="S32:T33"/>
    <mergeCell ref="A34:A35"/>
    <mergeCell ref="D34:D35"/>
    <mergeCell ref="E34:E35"/>
    <mergeCell ref="F34:F35"/>
    <mergeCell ref="G34:G35"/>
    <mergeCell ref="H34:H35"/>
    <mergeCell ref="S34:T35"/>
    <mergeCell ref="I34:I35"/>
    <mergeCell ref="J34:J35"/>
    <mergeCell ref="K34:K35"/>
    <mergeCell ref="L34:L35"/>
    <mergeCell ref="M34:N35"/>
    <mergeCell ref="Q34:R35"/>
    <mergeCell ref="J40:J41"/>
    <mergeCell ref="K40:K41"/>
    <mergeCell ref="L36:L37"/>
    <mergeCell ref="M36:N37"/>
    <mergeCell ref="Q36:R37"/>
    <mergeCell ref="S36:T37"/>
    <mergeCell ref="A38:A39"/>
    <mergeCell ref="D38:D39"/>
    <mergeCell ref="E38:E39"/>
    <mergeCell ref="F38:F39"/>
    <mergeCell ref="G38:G39"/>
    <mergeCell ref="H38:H39"/>
    <mergeCell ref="S38:T39"/>
    <mergeCell ref="I38:I39"/>
    <mergeCell ref="J38:J39"/>
    <mergeCell ref="K38:K39"/>
    <mergeCell ref="L38:L39"/>
    <mergeCell ref="M38:N39"/>
    <mergeCell ref="Q38:R39"/>
    <mergeCell ref="A36:A37"/>
    <mergeCell ref="D36:D37"/>
    <mergeCell ref="E36:E37"/>
    <mergeCell ref="F36:F37"/>
    <mergeCell ref="G36:G37"/>
    <mergeCell ref="L40:L41"/>
    <mergeCell ref="M40:N41"/>
    <mergeCell ref="Q40:R41"/>
    <mergeCell ref="S40:T41"/>
    <mergeCell ref="A42:A43"/>
    <mergeCell ref="D42:D43"/>
    <mergeCell ref="E42:E43"/>
    <mergeCell ref="F42:F43"/>
    <mergeCell ref="G42:G43"/>
    <mergeCell ref="H42:H43"/>
    <mergeCell ref="S42:T43"/>
    <mergeCell ref="I42:I43"/>
    <mergeCell ref="J42:J43"/>
    <mergeCell ref="K42:K43"/>
    <mergeCell ref="L42:L43"/>
    <mergeCell ref="M42:N43"/>
    <mergeCell ref="Q42:R43"/>
    <mergeCell ref="A40:A41"/>
    <mergeCell ref="D40:D41"/>
    <mergeCell ref="E40:E41"/>
    <mergeCell ref="F40:F41"/>
    <mergeCell ref="G40:G41"/>
    <mergeCell ref="H40:H41"/>
    <mergeCell ref="I40:I41"/>
    <mergeCell ref="L44:L45"/>
    <mergeCell ref="M44:N45"/>
    <mergeCell ref="Q44:R45"/>
    <mergeCell ref="S44:T45"/>
    <mergeCell ref="A46:A47"/>
    <mergeCell ref="D46:D47"/>
    <mergeCell ref="E46:E47"/>
    <mergeCell ref="F46:F47"/>
    <mergeCell ref="G46:G47"/>
    <mergeCell ref="H46:H47"/>
    <mergeCell ref="A44:A45"/>
    <mergeCell ref="D44:D45"/>
    <mergeCell ref="E44:E45"/>
    <mergeCell ref="F44:F45"/>
    <mergeCell ref="G44:G45"/>
    <mergeCell ref="H44:H45"/>
    <mergeCell ref="I44:I45"/>
    <mergeCell ref="J44:J45"/>
    <mergeCell ref="K44:K45"/>
    <mergeCell ref="L48:L49"/>
    <mergeCell ref="M48:N49"/>
    <mergeCell ref="Q48:R49"/>
    <mergeCell ref="S48:T49"/>
    <mergeCell ref="S46:T47"/>
    <mergeCell ref="A48:A49"/>
    <mergeCell ref="D48:D49"/>
    <mergeCell ref="E48:E49"/>
    <mergeCell ref="F48:F49"/>
    <mergeCell ref="G48:G49"/>
    <mergeCell ref="H48:H49"/>
    <mergeCell ref="I48:I49"/>
    <mergeCell ref="J48:J49"/>
    <mergeCell ref="K48:K49"/>
    <mergeCell ref="I46:I47"/>
    <mergeCell ref="J46:J47"/>
    <mergeCell ref="K46:K47"/>
    <mergeCell ref="L46:L47"/>
    <mergeCell ref="M46:N47"/>
    <mergeCell ref="Q46:R47"/>
  </mergeCells>
  <phoneticPr fontId="1" type="Hiragana"/>
  <dataValidations count="2">
    <dataValidation type="list" allowBlank="1" sqref="F11:F22 F28:F51">
      <formula1>元号</formula1>
    </dataValidation>
    <dataValidation type="list" allowBlank="1" sqref="A4">
      <formula1>学校名</formula1>
    </dataValidation>
  </dataValidations>
  <printOptions horizontalCentered="1" verticalCentered="1"/>
  <pageMargins left="0.78740157480314965" right="0.39370078740157483" top="0.39370078740157483" bottom="0.3937007874015748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3"/>
  <sheetViews>
    <sheetView zoomScaleNormal="100" workbookViewId="0">
      <selection sqref="A1:N1"/>
    </sheetView>
  </sheetViews>
  <sheetFormatPr defaultRowHeight="13.5"/>
  <cols>
    <col min="1" max="1" width="6.625" style="1" bestFit="1" customWidth="1"/>
    <col min="2" max="3" width="10" style="1" customWidth="1"/>
    <col min="4" max="5" width="4.75" style="1" bestFit="1" customWidth="1"/>
    <col min="6" max="6" width="5.875" style="1" customWidth="1"/>
    <col min="7" max="7" width="4.375" style="1" customWidth="1"/>
    <col min="8" max="8" width="2.875" style="1" bestFit="1" customWidth="1"/>
    <col min="9" max="9" width="4.375" style="1" customWidth="1"/>
    <col min="10" max="10" width="2.875" style="1" bestFit="1" customWidth="1"/>
    <col min="11" max="11" width="4.375" style="1" customWidth="1"/>
    <col min="12" max="12" width="2.875" style="1" bestFit="1" customWidth="1"/>
    <col min="13" max="13" width="7.5" style="1" customWidth="1"/>
    <col min="14" max="14" width="9.375" style="1" customWidth="1"/>
    <col min="15" max="16" width="9" style="1"/>
    <col min="17" max="17" width="5.75" style="1" bestFit="1" customWidth="1"/>
    <col min="18" max="20" width="5" style="1" customWidth="1"/>
    <col min="21" max="22" width="9" style="1" hidden="1" customWidth="1"/>
    <col min="23" max="16384" width="9" style="1"/>
  </cols>
  <sheetData>
    <row r="1" spans="1:22" ht="17.25">
      <c r="A1" s="70" t="str">
        <f ca="1">YEAR(TODAY())&amp;"年度　全国高等学校定時制通信制卓球大会"</f>
        <v>2019年度　全国高等学校定時制通信制卓球大会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22" ht="17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22" ht="9.4" customHeight="1" thickBot="1"/>
    <row r="4" spans="1:22" ht="21.75" customHeight="1" thickBot="1">
      <c r="A4" s="90" t="s">
        <v>53</v>
      </c>
      <c r="B4" s="91"/>
      <c r="C4" s="7" t="s">
        <v>25</v>
      </c>
      <c r="D4" s="91"/>
      <c r="E4" s="91"/>
      <c r="F4" s="84" t="s">
        <v>26</v>
      </c>
      <c r="G4" s="85"/>
      <c r="H4" s="8"/>
      <c r="I4" s="24" t="s">
        <v>44</v>
      </c>
      <c r="K4" s="92" t="s">
        <v>52</v>
      </c>
      <c r="L4" s="84"/>
      <c r="M4" s="90" t="s">
        <v>55</v>
      </c>
      <c r="N4" s="93"/>
    </row>
    <row r="5" spans="1:22" ht="9.4" customHeight="1"/>
    <row r="6" spans="1:22" ht="9.4" customHeight="1">
      <c r="F6" s="6"/>
      <c r="G6" s="6"/>
      <c r="H6" s="6"/>
      <c r="I6" s="9"/>
      <c r="J6" s="9"/>
      <c r="K6" s="9"/>
      <c r="L6" s="9"/>
      <c r="M6" s="9"/>
      <c r="N6" s="9"/>
    </row>
    <row r="7" spans="1:22" ht="17.45" customHeight="1" thickBot="1">
      <c r="A7" s="71" t="s">
        <v>27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U7" s="1" t="s">
        <v>29</v>
      </c>
    </row>
    <row r="8" spans="1:22">
      <c r="A8" s="28"/>
      <c r="B8" s="81" t="s">
        <v>12</v>
      </c>
      <c r="C8" s="82"/>
      <c r="D8" s="31" t="s">
        <v>14</v>
      </c>
      <c r="E8" s="31" t="s">
        <v>15</v>
      </c>
      <c r="F8" s="34" t="s">
        <v>16</v>
      </c>
      <c r="G8" s="35"/>
      <c r="H8" s="35"/>
      <c r="I8" s="35"/>
      <c r="J8" s="35"/>
      <c r="K8" s="35"/>
      <c r="L8" s="36"/>
      <c r="M8" s="34" t="s">
        <v>17</v>
      </c>
      <c r="N8" s="72"/>
      <c r="U8" s="1" t="s">
        <v>33</v>
      </c>
      <c r="V8" s="1" t="s">
        <v>45</v>
      </c>
    </row>
    <row r="9" spans="1:22">
      <c r="A9" s="29"/>
      <c r="B9" s="83" t="s">
        <v>20</v>
      </c>
      <c r="C9" s="39"/>
      <c r="D9" s="32"/>
      <c r="E9" s="32"/>
      <c r="F9" s="37"/>
      <c r="G9" s="38"/>
      <c r="H9" s="38"/>
      <c r="I9" s="38"/>
      <c r="J9" s="38"/>
      <c r="K9" s="38"/>
      <c r="L9" s="39"/>
      <c r="M9" s="37"/>
      <c r="N9" s="73"/>
      <c r="U9" s="1" t="s">
        <v>30</v>
      </c>
      <c r="V9" s="1" t="s">
        <v>24</v>
      </c>
    </row>
    <row r="10" spans="1:22" ht="14.25" thickBot="1">
      <c r="A10" s="30"/>
      <c r="B10" s="5" t="s">
        <v>57</v>
      </c>
      <c r="C10" s="3" t="s">
        <v>19</v>
      </c>
      <c r="D10" s="33"/>
      <c r="E10" s="33"/>
      <c r="F10" s="40"/>
      <c r="G10" s="41"/>
      <c r="H10" s="41"/>
      <c r="I10" s="41"/>
      <c r="J10" s="41"/>
      <c r="K10" s="41"/>
      <c r="L10" s="42"/>
      <c r="M10" s="40"/>
      <c r="N10" s="74"/>
      <c r="U10" s="1" t="s">
        <v>31</v>
      </c>
      <c r="V10" s="1" t="s">
        <v>46</v>
      </c>
    </row>
    <row r="11" spans="1:22" ht="15" customHeight="1">
      <c r="A11" s="28" t="s">
        <v>1</v>
      </c>
      <c r="B11" s="14" t="str">
        <f>PHONETIC(B12)</f>
        <v>まつやま</v>
      </c>
      <c r="C11" s="15" t="str">
        <f>PHONETIC(C12)</f>
        <v>しょう</v>
      </c>
      <c r="D11" s="58">
        <v>4</v>
      </c>
      <c r="E11" s="58">
        <v>18</v>
      </c>
      <c r="F11" s="59" t="s">
        <v>46</v>
      </c>
      <c r="G11" s="49">
        <f ca="1">YEAR(TODAY())-2007</f>
        <v>12</v>
      </c>
      <c r="H11" s="35" t="s">
        <v>21</v>
      </c>
      <c r="I11" s="49">
        <v>10</v>
      </c>
      <c r="J11" s="35" t="s">
        <v>22</v>
      </c>
      <c r="K11" s="49">
        <v>27</v>
      </c>
      <c r="L11" s="36" t="s">
        <v>23</v>
      </c>
      <c r="M11" s="75"/>
      <c r="N11" s="76"/>
      <c r="U11" s="1" t="s">
        <v>32</v>
      </c>
    </row>
    <row r="12" spans="1:22" ht="15" customHeight="1">
      <c r="A12" s="52"/>
      <c r="B12" s="16" t="s">
        <v>61</v>
      </c>
      <c r="C12" s="17" t="s">
        <v>62</v>
      </c>
      <c r="D12" s="54"/>
      <c r="E12" s="54"/>
      <c r="F12" s="56"/>
      <c r="G12" s="50"/>
      <c r="H12" s="47"/>
      <c r="I12" s="50"/>
      <c r="J12" s="47"/>
      <c r="K12" s="50"/>
      <c r="L12" s="48"/>
      <c r="M12" s="77"/>
      <c r="N12" s="78"/>
      <c r="U12" s="1" t="s">
        <v>34</v>
      </c>
    </row>
    <row r="13" spans="1:22" ht="15" customHeight="1">
      <c r="A13" s="29" t="s">
        <v>2</v>
      </c>
      <c r="B13" s="18" t="str">
        <f>PHONETIC(B14)</f>
        <v>いまばり</v>
      </c>
      <c r="C13" s="19" t="str">
        <f>PHONETIC(C14)</f>
        <v>まこと</v>
      </c>
      <c r="D13" s="60">
        <v>3</v>
      </c>
      <c r="E13" s="60">
        <v>17</v>
      </c>
      <c r="F13" s="61" t="s">
        <v>46</v>
      </c>
      <c r="G13" s="62">
        <f ca="1">YEAR(TODAY())-2006</f>
        <v>13</v>
      </c>
      <c r="H13" s="38" t="s">
        <v>21</v>
      </c>
      <c r="I13" s="62">
        <v>6</v>
      </c>
      <c r="J13" s="38" t="s">
        <v>22</v>
      </c>
      <c r="K13" s="62">
        <v>21</v>
      </c>
      <c r="L13" s="39" t="s">
        <v>23</v>
      </c>
      <c r="M13" s="79"/>
      <c r="N13" s="80"/>
      <c r="U13" s="1" t="s">
        <v>35</v>
      </c>
    </row>
    <row r="14" spans="1:22" ht="15" customHeight="1">
      <c r="A14" s="52"/>
      <c r="B14" s="16" t="s">
        <v>63</v>
      </c>
      <c r="C14" s="17" t="s">
        <v>64</v>
      </c>
      <c r="D14" s="54"/>
      <c r="E14" s="54"/>
      <c r="F14" s="56"/>
      <c r="G14" s="50"/>
      <c r="H14" s="47"/>
      <c r="I14" s="50"/>
      <c r="J14" s="47"/>
      <c r="K14" s="50"/>
      <c r="L14" s="48"/>
      <c r="M14" s="66"/>
      <c r="N14" s="67"/>
      <c r="U14" s="1" t="s">
        <v>36</v>
      </c>
    </row>
    <row r="15" spans="1:22" ht="15" customHeight="1">
      <c r="A15" s="51" t="s">
        <v>3</v>
      </c>
      <c r="B15" s="20" t="str">
        <f>PHONETIC(B16)</f>
        <v>にいはま</v>
      </c>
      <c r="C15" s="21" t="str">
        <f>PHONETIC(C16)</f>
        <v>りょう</v>
      </c>
      <c r="D15" s="53">
        <v>2</v>
      </c>
      <c r="E15" s="53">
        <v>17</v>
      </c>
      <c r="F15" s="55" t="s">
        <v>46</v>
      </c>
      <c r="G15" s="57">
        <f ca="1">YEAR(TODAY())-2006</f>
        <v>13</v>
      </c>
      <c r="H15" s="44" t="s">
        <v>21</v>
      </c>
      <c r="I15" s="57">
        <v>9</v>
      </c>
      <c r="J15" s="44" t="s">
        <v>22</v>
      </c>
      <c r="K15" s="57">
        <v>9</v>
      </c>
      <c r="L15" s="45" t="s">
        <v>23</v>
      </c>
      <c r="M15" s="64" t="s">
        <v>60</v>
      </c>
      <c r="N15" s="65"/>
      <c r="U15" s="1" t="s">
        <v>37</v>
      </c>
    </row>
    <row r="16" spans="1:22" ht="15" customHeight="1">
      <c r="A16" s="52"/>
      <c r="B16" s="16" t="s">
        <v>65</v>
      </c>
      <c r="C16" s="17" t="s">
        <v>66</v>
      </c>
      <c r="D16" s="54"/>
      <c r="E16" s="54"/>
      <c r="F16" s="56"/>
      <c r="G16" s="50"/>
      <c r="H16" s="47"/>
      <c r="I16" s="50"/>
      <c r="J16" s="47"/>
      <c r="K16" s="50"/>
      <c r="L16" s="48"/>
      <c r="M16" s="66"/>
      <c r="N16" s="67"/>
      <c r="U16" s="1" t="s">
        <v>38</v>
      </c>
    </row>
    <row r="17" spans="1:21" ht="15" customHeight="1">
      <c r="A17" s="51" t="s">
        <v>4</v>
      </c>
      <c r="B17" s="20" t="str">
        <f>PHONETIC(B18)</f>
        <v>やわたはま</v>
      </c>
      <c r="C17" s="21" t="str">
        <f>PHONETIC(C18)</f>
        <v>たいち</v>
      </c>
      <c r="D17" s="53">
        <v>2</v>
      </c>
      <c r="E17" s="53">
        <v>16</v>
      </c>
      <c r="F17" s="55" t="s">
        <v>46</v>
      </c>
      <c r="G17" s="57">
        <f ca="1">YEAR(TODAY())-2005</f>
        <v>14</v>
      </c>
      <c r="H17" s="44" t="s">
        <v>21</v>
      </c>
      <c r="I17" s="57">
        <v>11</v>
      </c>
      <c r="J17" s="44" t="s">
        <v>22</v>
      </c>
      <c r="K17" s="57">
        <v>11</v>
      </c>
      <c r="L17" s="45" t="s">
        <v>23</v>
      </c>
      <c r="M17" s="64"/>
      <c r="N17" s="65"/>
      <c r="U17" s="1" t="s">
        <v>39</v>
      </c>
    </row>
    <row r="18" spans="1:21" ht="15" customHeight="1">
      <c r="A18" s="52"/>
      <c r="B18" s="16" t="s">
        <v>39</v>
      </c>
      <c r="C18" s="17" t="s">
        <v>67</v>
      </c>
      <c r="D18" s="54"/>
      <c r="E18" s="54"/>
      <c r="F18" s="56"/>
      <c r="G18" s="50"/>
      <c r="H18" s="47"/>
      <c r="I18" s="50"/>
      <c r="J18" s="47"/>
      <c r="K18" s="50"/>
      <c r="L18" s="48"/>
      <c r="M18" s="66"/>
      <c r="N18" s="67"/>
      <c r="U18" s="1" t="s">
        <v>40</v>
      </c>
    </row>
    <row r="19" spans="1:21" ht="15" customHeight="1">
      <c r="A19" s="51" t="s">
        <v>5</v>
      </c>
      <c r="B19" s="18" t="str">
        <f>PHONETIC(B20)</f>
        <v>さいじょう</v>
      </c>
      <c r="C19" s="19" t="str">
        <f>PHONETIC(C20)</f>
        <v>いちろう</v>
      </c>
      <c r="D19" s="60">
        <v>1</v>
      </c>
      <c r="E19" s="60">
        <v>25</v>
      </c>
      <c r="F19" s="61" t="s">
        <v>46</v>
      </c>
      <c r="G19" s="62">
        <f ca="1">YEAR(TODAY())-2014</f>
        <v>5</v>
      </c>
      <c r="H19" s="38" t="s">
        <v>21</v>
      </c>
      <c r="I19" s="62">
        <v>8</v>
      </c>
      <c r="J19" s="38" t="s">
        <v>22</v>
      </c>
      <c r="K19" s="62">
        <v>14</v>
      </c>
      <c r="L19" s="39" t="s">
        <v>23</v>
      </c>
      <c r="M19" s="79"/>
      <c r="N19" s="80"/>
      <c r="U19" s="1" t="s">
        <v>41</v>
      </c>
    </row>
    <row r="20" spans="1:21" ht="15" customHeight="1">
      <c r="A20" s="52"/>
      <c r="B20" s="16" t="s">
        <v>32</v>
      </c>
      <c r="C20" s="17" t="s">
        <v>68</v>
      </c>
      <c r="D20" s="54"/>
      <c r="E20" s="54"/>
      <c r="F20" s="56"/>
      <c r="G20" s="50"/>
      <c r="H20" s="47"/>
      <c r="I20" s="50"/>
      <c r="J20" s="47"/>
      <c r="K20" s="50"/>
      <c r="L20" s="48"/>
      <c r="M20" s="66"/>
      <c r="N20" s="67"/>
      <c r="U20" s="1" t="s">
        <v>42</v>
      </c>
    </row>
    <row r="21" spans="1:21" ht="15" customHeight="1">
      <c r="A21" s="51" t="s">
        <v>6</v>
      </c>
      <c r="B21" s="18" t="str">
        <f>PHONETIC(B22)</f>
        <v>うわじま</v>
      </c>
      <c r="C21" s="19" t="str">
        <f>PHONETIC(C22)</f>
        <v>まなぶ</v>
      </c>
      <c r="D21" s="60">
        <v>1</v>
      </c>
      <c r="E21" s="60">
        <v>15</v>
      </c>
      <c r="F21" s="61" t="s">
        <v>46</v>
      </c>
      <c r="G21" s="62">
        <f ca="1">YEAR(TODAY())-2004</f>
        <v>15</v>
      </c>
      <c r="H21" s="38" t="s">
        <v>21</v>
      </c>
      <c r="I21" s="62">
        <v>12</v>
      </c>
      <c r="J21" s="38" t="s">
        <v>22</v>
      </c>
      <c r="K21" s="62">
        <v>30</v>
      </c>
      <c r="L21" s="39" t="s">
        <v>23</v>
      </c>
      <c r="M21" s="79"/>
      <c r="N21" s="80"/>
      <c r="U21" s="1" t="s">
        <v>43</v>
      </c>
    </row>
    <row r="22" spans="1:21" ht="15" customHeight="1" thickBot="1">
      <c r="A22" s="30"/>
      <c r="B22" s="22" t="s">
        <v>69</v>
      </c>
      <c r="C22" s="23" t="s">
        <v>70</v>
      </c>
      <c r="D22" s="68"/>
      <c r="E22" s="68"/>
      <c r="F22" s="69"/>
      <c r="G22" s="63"/>
      <c r="H22" s="41"/>
      <c r="I22" s="63"/>
      <c r="J22" s="41"/>
      <c r="K22" s="63"/>
      <c r="L22" s="42"/>
      <c r="M22" s="86"/>
      <c r="N22" s="87"/>
    </row>
    <row r="23" spans="1:21" ht="9.4" customHeight="1">
      <c r="F23" s="6"/>
      <c r="G23" s="6"/>
      <c r="H23" s="6"/>
      <c r="I23" s="9"/>
      <c r="J23" s="9"/>
      <c r="K23" s="9"/>
      <c r="L23" s="9"/>
      <c r="M23" s="9"/>
      <c r="N23" s="9"/>
    </row>
    <row r="24" spans="1:21" ht="17.25" customHeight="1" thickBot="1">
      <c r="A24" s="71" t="s">
        <v>28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1:21">
      <c r="A25" s="28"/>
      <c r="B25" s="81" t="s">
        <v>12</v>
      </c>
      <c r="C25" s="82"/>
      <c r="D25" s="31" t="s">
        <v>14</v>
      </c>
      <c r="E25" s="31" t="s">
        <v>15</v>
      </c>
      <c r="F25" s="34" t="s">
        <v>16</v>
      </c>
      <c r="G25" s="35"/>
      <c r="H25" s="35"/>
      <c r="I25" s="35"/>
      <c r="J25" s="35"/>
      <c r="K25" s="35"/>
      <c r="L25" s="36"/>
      <c r="M25" s="34" t="s">
        <v>17</v>
      </c>
      <c r="N25" s="72"/>
    </row>
    <row r="26" spans="1:21">
      <c r="A26" s="29"/>
      <c r="B26" s="83" t="s">
        <v>20</v>
      </c>
      <c r="C26" s="39"/>
      <c r="D26" s="32"/>
      <c r="E26" s="32"/>
      <c r="F26" s="37"/>
      <c r="G26" s="38"/>
      <c r="H26" s="38"/>
      <c r="I26" s="38"/>
      <c r="J26" s="38"/>
      <c r="K26" s="38"/>
      <c r="L26" s="39"/>
      <c r="M26" s="37"/>
      <c r="N26" s="73"/>
      <c r="Q26" s="43" t="s">
        <v>48</v>
      </c>
      <c r="R26" s="44"/>
      <c r="S26" s="44"/>
      <c r="T26" s="45"/>
    </row>
    <row r="27" spans="1:21" ht="14.25" thickBot="1">
      <c r="A27" s="30"/>
      <c r="B27" s="5" t="s">
        <v>18</v>
      </c>
      <c r="C27" s="3" t="s">
        <v>19</v>
      </c>
      <c r="D27" s="33"/>
      <c r="E27" s="33"/>
      <c r="F27" s="40"/>
      <c r="G27" s="41"/>
      <c r="H27" s="41"/>
      <c r="I27" s="41"/>
      <c r="J27" s="41"/>
      <c r="K27" s="41"/>
      <c r="L27" s="42"/>
      <c r="M27" s="40"/>
      <c r="N27" s="74"/>
      <c r="Q27" s="46"/>
      <c r="R27" s="47"/>
      <c r="S27" s="47"/>
      <c r="T27" s="48"/>
    </row>
    <row r="28" spans="1:21" ht="15" customHeight="1">
      <c r="A28" s="28" t="s">
        <v>7</v>
      </c>
      <c r="B28" s="14" t="str">
        <f>PHONETIC(B29)</f>
        <v>うわじま</v>
      </c>
      <c r="C28" s="15" t="str">
        <f>PHONETIC(C29)</f>
        <v>まなぶ</v>
      </c>
      <c r="D28" s="58">
        <v>1</v>
      </c>
      <c r="E28" s="58">
        <v>15</v>
      </c>
      <c r="F28" s="59" t="s">
        <v>46</v>
      </c>
      <c r="G28" s="49">
        <f ca="1">YEAR(TODAY())-2004</f>
        <v>15</v>
      </c>
      <c r="H28" s="35" t="s">
        <v>21</v>
      </c>
      <c r="I28" s="49">
        <v>12</v>
      </c>
      <c r="J28" s="35" t="s">
        <v>22</v>
      </c>
      <c r="K28" s="49">
        <v>30</v>
      </c>
      <c r="L28" s="36" t="s">
        <v>23</v>
      </c>
      <c r="M28" s="75"/>
      <c r="N28" s="76"/>
      <c r="Q28" s="25" t="str">
        <f>IF(B29="","",B29)</f>
        <v>宇和島</v>
      </c>
      <c r="R28" s="26"/>
      <c r="S28" s="26" t="s">
        <v>54</v>
      </c>
      <c r="T28" s="27"/>
      <c r="U28" s="13" t="str">
        <f>IF(A4="川之江","（川江）",IF(A4="新居浜西","（新西）",IF(A4="西条","（西条）",IF(A4="今治西","（今西）",IF(A4="松山南","（松南）",IF(A4="松山工業","（松工）",IF(A4="松山商業","（松商）","")))))))</f>
        <v/>
      </c>
    </row>
    <row r="29" spans="1:21" ht="15" customHeight="1">
      <c r="A29" s="52"/>
      <c r="B29" s="16" t="s">
        <v>71</v>
      </c>
      <c r="C29" s="17" t="s">
        <v>72</v>
      </c>
      <c r="D29" s="54"/>
      <c r="E29" s="54"/>
      <c r="F29" s="56"/>
      <c r="G29" s="50"/>
      <c r="H29" s="47"/>
      <c r="I29" s="50"/>
      <c r="J29" s="47"/>
      <c r="K29" s="50"/>
      <c r="L29" s="48"/>
      <c r="M29" s="77"/>
      <c r="N29" s="78"/>
      <c r="Q29" s="25"/>
      <c r="R29" s="26"/>
      <c r="S29" s="26"/>
      <c r="T29" s="27"/>
      <c r="U29" s="13" t="str">
        <f>IF(A4="大洲","（肱川）",IF(A4="八幡浜","（八高）",IF(A4="宇和島東","（宇東）",IF(A4="松山東","（松東）",IF(A4="今治精華","（精華）",IF(A4="未来","（未来）",""))))))</f>
        <v/>
      </c>
    </row>
    <row r="30" spans="1:21" ht="15" customHeight="1">
      <c r="A30" s="51" t="s">
        <v>2</v>
      </c>
      <c r="B30" s="20" t="str">
        <f>PHONETIC(B31)</f>
        <v>いまばり</v>
      </c>
      <c r="C30" s="21" t="str">
        <f>PHONETIC(C31)</f>
        <v>まこと</v>
      </c>
      <c r="D30" s="53">
        <v>3</v>
      </c>
      <c r="E30" s="53">
        <v>17</v>
      </c>
      <c r="F30" s="55" t="s">
        <v>46</v>
      </c>
      <c r="G30" s="57">
        <f ca="1">YEAR(TODAY())-2006</f>
        <v>13</v>
      </c>
      <c r="H30" s="44" t="s">
        <v>21</v>
      </c>
      <c r="I30" s="57">
        <v>6</v>
      </c>
      <c r="J30" s="44" t="s">
        <v>22</v>
      </c>
      <c r="K30" s="57">
        <v>21</v>
      </c>
      <c r="L30" s="45" t="s">
        <v>23</v>
      </c>
      <c r="M30" s="79"/>
      <c r="N30" s="80"/>
      <c r="Q30" s="25" t="str">
        <f>IF(B31="","",B31)</f>
        <v>今治</v>
      </c>
      <c r="R30" s="26"/>
      <c r="S30" s="26" t="s">
        <v>54</v>
      </c>
      <c r="T30" s="27"/>
    </row>
    <row r="31" spans="1:21" ht="15" customHeight="1">
      <c r="A31" s="52"/>
      <c r="B31" s="16" t="s">
        <v>73</v>
      </c>
      <c r="C31" s="17" t="s">
        <v>74</v>
      </c>
      <c r="D31" s="54"/>
      <c r="E31" s="54"/>
      <c r="F31" s="56"/>
      <c r="G31" s="50"/>
      <c r="H31" s="47"/>
      <c r="I31" s="50"/>
      <c r="J31" s="47"/>
      <c r="K31" s="50"/>
      <c r="L31" s="48"/>
      <c r="M31" s="66"/>
      <c r="N31" s="67"/>
      <c r="Q31" s="25"/>
      <c r="R31" s="26"/>
      <c r="S31" s="26"/>
      <c r="T31" s="27"/>
    </row>
    <row r="32" spans="1:21" ht="15" customHeight="1">
      <c r="A32" s="51" t="s">
        <v>3</v>
      </c>
      <c r="B32" s="20" t="str">
        <f>PHONETIC(B33)</f>
        <v>やわたはま</v>
      </c>
      <c r="C32" s="21" t="str">
        <f>PHONETIC(C33)</f>
        <v>たいち</v>
      </c>
      <c r="D32" s="53">
        <v>2</v>
      </c>
      <c r="E32" s="53">
        <v>16</v>
      </c>
      <c r="F32" s="55" t="s">
        <v>46</v>
      </c>
      <c r="G32" s="57">
        <f ca="1">YEAR(TODAY())-2005</f>
        <v>14</v>
      </c>
      <c r="H32" s="44" t="s">
        <v>21</v>
      </c>
      <c r="I32" s="57">
        <v>11</v>
      </c>
      <c r="J32" s="44" t="s">
        <v>22</v>
      </c>
      <c r="K32" s="57">
        <v>11</v>
      </c>
      <c r="L32" s="45" t="s">
        <v>23</v>
      </c>
      <c r="M32" s="64"/>
      <c r="N32" s="65"/>
      <c r="Q32" s="25" t="str">
        <f>IF(B33="","",B33)</f>
        <v>八幡浜</v>
      </c>
      <c r="R32" s="26"/>
      <c r="S32" s="26" t="s">
        <v>54</v>
      </c>
      <c r="T32" s="27"/>
    </row>
    <row r="33" spans="1:20" ht="15" customHeight="1">
      <c r="A33" s="52"/>
      <c r="B33" s="16" t="s">
        <v>75</v>
      </c>
      <c r="C33" s="17" t="s">
        <v>76</v>
      </c>
      <c r="D33" s="54"/>
      <c r="E33" s="54"/>
      <c r="F33" s="56"/>
      <c r="G33" s="50"/>
      <c r="H33" s="47"/>
      <c r="I33" s="50"/>
      <c r="J33" s="47"/>
      <c r="K33" s="50"/>
      <c r="L33" s="48"/>
      <c r="M33" s="66"/>
      <c r="N33" s="67"/>
      <c r="Q33" s="25"/>
      <c r="R33" s="26"/>
      <c r="S33" s="26"/>
      <c r="T33" s="27"/>
    </row>
    <row r="34" spans="1:20" ht="15" customHeight="1">
      <c r="A34" s="51" t="s">
        <v>4</v>
      </c>
      <c r="B34" s="20" t="str">
        <f>PHONETIC(B35)</f>
        <v>さいじょう</v>
      </c>
      <c r="C34" s="21" t="str">
        <f>PHONETIC(C35)</f>
        <v>いちろう</v>
      </c>
      <c r="D34" s="53">
        <v>1</v>
      </c>
      <c r="E34" s="53">
        <v>25</v>
      </c>
      <c r="F34" s="55" t="s">
        <v>46</v>
      </c>
      <c r="G34" s="57">
        <f ca="1">YEAR(TODAY())-2014</f>
        <v>5</v>
      </c>
      <c r="H34" s="44" t="s">
        <v>21</v>
      </c>
      <c r="I34" s="57">
        <v>8</v>
      </c>
      <c r="J34" s="44" t="s">
        <v>22</v>
      </c>
      <c r="K34" s="57">
        <v>14</v>
      </c>
      <c r="L34" s="45" t="s">
        <v>23</v>
      </c>
      <c r="M34" s="64"/>
      <c r="N34" s="65"/>
      <c r="Q34" s="25" t="str">
        <f>IF(B35="","",B35)</f>
        <v>西条</v>
      </c>
      <c r="R34" s="26"/>
      <c r="S34" s="26" t="s">
        <v>54</v>
      </c>
      <c r="T34" s="27"/>
    </row>
    <row r="35" spans="1:20" ht="15" customHeight="1">
      <c r="A35" s="52"/>
      <c r="B35" s="16" t="s">
        <v>77</v>
      </c>
      <c r="C35" s="17" t="s">
        <v>78</v>
      </c>
      <c r="D35" s="54"/>
      <c r="E35" s="54"/>
      <c r="F35" s="56"/>
      <c r="G35" s="50"/>
      <c r="H35" s="47"/>
      <c r="I35" s="50"/>
      <c r="J35" s="47"/>
      <c r="K35" s="50"/>
      <c r="L35" s="48"/>
      <c r="M35" s="66"/>
      <c r="N35" s="67"/>
      <c r="Q35" s="25"/>
      <c r="R35" s="26"/>
      <c r="S35" s="26"/>
      <c r="T35" s="27"/>
    </row>
    <row r="36" spans="1:20" ht="15" customHeight="1">
      <c r="A36" s="29" t="s">
        <v>5</v>
      </c>
      <c r="B36" s="18" t="str">
        <f>PHONETIC(B37)</f>
        <v>にいはま</v>
      </c>
      <c r="C36" s="19" t="str">
        <f>PHONETIC(C37)</f>
        <v>りょう</v>
      </c>
      <c r="D36" s="60">
        <v>2</v>
      </c>
      <c r="E36" s="60">
        <v>17</v>
      </c>
      <c r="F36" s="61" t="s">
        <v>46</v>
      </c>
      <c r="G36" s="62">
        <f ca="1">YEAR(TODAY())-2006</f>
        <v>13</v>
      </c>
      <c r="H36" s="38" t="s">
        <v>21</v>
      </c>
      <c r="I36" s="62">
        <v>9</v>
      </c>
      <c r="J36" s="38" t="s">
        <v>22</v>
      </c>
      <c r="K36" s="62">
        <v>9</v>
      </c>
      <c r="L36" s="39" t="s">
        <v>23</v>
      </c>
      <c r="M36" s="79" t="s">
        <v>60</v>
      </c>
      <c r="N36" s="80"/>
      <c r="Q36" s="25" t="str">
        <f>IF(B37="","",B37)</f>
        <v>新居浜</v>
      </c>
      <c r="R36" s="26"/>
      <c r="S36" s="26" t="s">
        <v>54</v>
      </c>
      <c r="T36" s="27"/>
    </row>
    <row r="37" spans="1:20" ht="15" customHeight="1">
      <c r="A37" s="52"/>
      <c r="B37" s="16" t="s">
        <v>79</v>
      </c>
      <c r="C37" s="17" t="s">
        <v>80</v>
      </c>
      <c r="D37" s="54"/>
      <c r="E37" s="54"/>
      <c r="F37" s="56"/>
      <c r="G37" s="50"/>
      <c r="H37" s="47"/>
      <c r="I37" s="50"/>
      <c r="J37" s="47"/>
      <c r="K37" s="50"/>
      <c r="L37" s="48"/>
      <c r="M37" s="66"/>
      <c r="N37" s="67"/>
      <c r="Q37" s="25"/>
      <c r="R37" s="26"/>
      <c r="S37" s="26"/>
      <c r="T37" s="27"/>
    </row>
    <row r="38" spans="1:20" ht="15" customHeight="1">
      <c r="A38" s="51" t="s">
        <v>6</v>
      </c>
      <c r="B38" s="20" t="str">
        <f>PHONETIC(B39)</f>
        <v/>
      </c>
      <c r="C38" s="21" t="str">
        <f>PHONETIC(C39)</f>
        <v/>
      </c>
      <c r="D38" s="53"/>
      <c r="E38" s="53"/>
      <c r="F38" s="55"/>
      <c r="G38" s="57"/>
      <c r="H38" s="44" t="s">
        <v>21</v>
      </c>
      <c r="I38" s="57"/>
      <c r="J38" s="44" t="s">
        <v>22</v>
      </c>
      <c r="K38" s="57"/>
      <c r="L38" s="45" t="s">
        <v>23</v>
      </c>
      <c r="M38" s="79"/>
      <c r="N38" s="80"/>
      <c r="Q38" s="25" t="str">
        <f>IF(B39="","",B39)</f>
        <v/>
      </c>
      <c r="R38" s="26"/>
      <c r="S38" s="26" t="s">
        <v>54</v>
      </c>
      <c r="T38" s="27"/>
    </row>
    <row r="39" spans="1:20" ht="15" customHeight="1">
      <c r="A39" s="52"/>
      <c r="B39" s="16"/>
      <c r="C39" s="17"/>
      <c r="D39" s="54"/>
      <c r="E39" s="54"/>
      <c r="F39" s="56"/>
      <c r="G39" s="50"/>
      <c r="H39" s="47"/>
      <c r="I39" s="50"/>
      <c r="J39" s="47"/>
      <c r="K39" s="50"/>
      <c r="L39" s="48"/>
      <c r="M39" s="66"/>
      <c r="N39" s="67"/>
      <c r="Q39" s="25"/>
      <c r="R39" s="26"/>
      <c r="S39" s="26"/>
      <c r="T39" s="27"/>
    </row>
    <row r="40" spans="1:20" ht="15" customHeight="1">
      <c r="A40" s="51" t="s">
        <v>8</v>
      </c>
      <c r="B40" s="20" t="str">
        <f>PHONETIC(B41)</f>
        <v/>
      </c>
      <c r="C40" s="21" t="str">
        <f>PHONETIC(C41)</f>
        <v/>
      </c>
      <c r="D40" s="53"/>
      <c r="E40" s="53"/>
      <c r="F40" s="55"/>
      <c r="G40" s="57"/>
      <c r="H40" s="44" t="s">
        <v>21</v>
      </c>
      <c r="I40" s="57"/>
      <c r="J40" s="44" t="s">
        <v>22</v>
      </c>
      <c r="K40" s="57"/>
      <c r="L40" s="45" t="s">
        <v>23</v>
      </c>
      <c r="M40" s="64"/>
      <c r="N40" s="65"/>
      <c r="Q40" s="25" t="str">
        <f>IF(B41="","",B41)</f>
        <v/>
      </c>
      <c r="R40" s="26"/>
      <c r="S40" s="26" t="s">
        <v>54</v>
      </c>
      <c r="T40" s="27"/>
    </row>
    <row r="41" spans="1:20" ht="15" customHeight="1">
      <c r="A41" s="52"/>
      <c r="B41" s="16"/>
      <c r="C41" s="17"/>
      <c r="D41" s="54"/>
      <c r="E41" s="54"/>
      <c r="F41" s="56"/>
      <c r="G41" s="50"/>
      <c r="H41" s="47"/>
      <c r="I41" s="50"/>
      <c r="J41" s="47"/>
      <c r="K41" s="50"/>
      <c r="L41" s="48"/>
      <c r="M41" s="66"/>
      <c r="N41" s="67"/>
      <c r="Q41" s="25"/>
      <c r="R41" s="26"/>
      <c r="S41" s="26"/>
      <c r="T41" s="27"/>
    </row>
    <row r="42" spans="1:20" ht="15" customHeight="1">
      <c r="A42" s="51" t="s">
        <v>9</v>
      </c>
      <c r="B42" s="20" t="str">
        <f>PHONETIC(B43)</f>
        <v/>
      </c>
      <c r="C42" s="21" t="str">
        <f>PHONETIC(C43)</f>
        <v/>
      </c>
      <c r="D42" s="53"/>
      <c r="E42" s="53"/>
      <c r="F42" s="55"/>
      <c r="G42" s="57"/>
      <c r="H42" s="44" t="s">
        <v>21</v>
      </c>
      <c r="I42" s="57"/>
      <c r="J42" s="44" t="s">
        <v>22</v>
      </c>
      <c r="K42" s="57"/>
      <c r="L42" s="45" t="s">
        <v>23</v>
      </c>
      <c r="M42" s="64"/>
      <c r="N42" s="65"/>
      <c r="Q42" s="25" t="str">
        <f>IF(B43="","",B43)</f>
        <v/>
      </c>
      <c r="R42" s="26"/>
      <c r="S42" s="26" t="s">
        <v>54</v>
      </c>
      <c r="T42" s="27"/>
    </row>
    <row r="43" spans="1:20" ht="15" customHeight="1">
      <c r="A43" s="52"/>
      <c r="B43" s="16"/>
      <c r="C43" s="17"/>
      <c r="D43" s="54"/>
      <c r="E43" s="54"/>
      <c r="F43" s="56"/>
      <c r="G43" s="50"/>
      <c r="H43" s="47"/>
      <c r="I43" s="50"/>
      <c r="J43" s="47"/>
      <c r="K43" s="50"/>
      <c r="L43" s="48"/>
      <c r="M43" s="66"/>
      <c r="N43" s="67"/>
      <c r="Q43" s="25"/>
      <c r="R43" s="26"/>
      <c r="S43" s="26"/>
      <c r="T43" s="27"/>
    </row>
    <row r="44" spans="1:20" ht="15" customHeight="1">
      <c r="A44" s="29" t="s">
        <v>10</v>
      </c>
      <c r="B44" s="18" t="str">
        <f>PHONETIC(B45)</f>
        <v/>
      </c>
      <c r="C44" s="19" t="str">
        <f>PHONETIC(C45)</f>
        <v/>
      </c>
      <c r="D44" s="60"/>
      <c r="E44" s="60"/>
      <c r="F44" s="61"/>
      <c r="G44" s="62"/>
      <c r="H44" s="38" t="s">
        <v>21</v>
      </c>
      <c r="I44" s="62"/>
      <c r="J44" s="38" t="s">
        <v>22</v>
      </c>
      <c r="K44" s="62"/>
      <c r="L44" s="39" t="s">
        <v>23</v>
      </c>
      <c r="M44" s="79"/>
      <c r="N44" s="80"/>
      <c r="Q44" s="25" t="str">
        <f>IF(B45="","",B45)</f>
        <v/>
      </c>
      <c r="R44" s="26"/>
      <c r="S44" s="26" t="s">
        <v>54</v>
      </c>
      <c r="T44" s="27"/>
    </row>
    <row r="45" spans="1:20" ht="15" customHeight="1">
      <c r="A45" s="52"/>
      <c r="B45" s="16"/>
      <c r="C45" s="17"/>
      <c r="D45" s="54"/>
      <c r="E45" s="54"/>
      <c r="F45" s="56"/>
      <c r="G45" s="50"/>
      <c r="H45" s="47"/>
      <c r="I45" s="50"/>
      <c r="J45" s="47"/>
      <c r="K45" s="50"/>
      <c r="L45" s="48"/>
      <c r="M45" s="66"/>
      <c r="N45" s="67"/>
      <c r="Q45" s="25"/>
      <c r="R45" s="26"/>
      <c r="S45" s="26"/>
      <c r="T45" s="27"/>
    </row>
    <row r="46" spans="1:20" ht="15" customHeight="1">
      <c r="A46" s="51" t="s">
        <v>11</v>
      </c>
      <c r="B46" s="18" t="str">
        <f>PHONETIC(B47)</f>
        <v/>
      </c>
      <c r="C46" s="19" t="str">
        <f>PHONETIC(C47)</f>
        <v/>
      </c>
      <c r="D46" s="60"/>
      <c r="E46" s="60"/>
      <c r="F46" s="61"/>
      <c r="G46" s="62"/>
      <c r="H46" s="38" t="s">
        <v>21</v>
      </c>
      <c r="I46" s="62"/>
      <c r="J46" s="38" t="s">
        <v>22</v>
      </c>
      <c r="K46" s="62"/>
      <c r="L46" s="39" t="s">
        <v>23</v>
      </c>
      <c r="M46" s="79"/>
      <c r="N46" s="80"/>
      <c r="Q46" s="25" t="str">
        <f>IF(B47="","",B47)</f>
        <v/>
      </c>
      <c r="R46" s="26"/>
      <c r="S46" s="26" t="s">
        <v>54</v>
      </c>
      <c r="T46" s="27"/>
    </row>
    <row r="47" spans="1:20" ht="15" customHeight="1" thickBot="1">
      <c r="A47" s="30"/>
      <c r="B47" s="22"/>
      <c r="C47" s="23"/>
      <c r="D47" s="68"/>
      <c r="E47" s="68"/>
      <c r="F47" s="69"/>
      <c r="G47" s="63"/>
      <c r="H47" s="41"/>
      <c r="I47" s="63"/>
      <c r="J47" s="41"/>
      <c r="K47" s="63"/>
      <c r="L47" s="42"/>
      <c r="M47" s="86"/>
      <c r="N47" s="87"/>
      <c r="Q47" s="25"/>
      <c r="R47" s="26"/>
      <c r="S47" s="26"/>
      <c r="T47" s="27"/>
    </row>
    <row r="48" spans="1:20" ht="15" customHeight="1">
      <c r="A48" s="28" t="s">
        <v>13</v>
      </c>
      <c r="B48" s="14" t="str">
        <f>PHONETIC(B49)</f>
        <v>まつやま</v>
      </c>
      <c r="C48" s="15" t="str">
        <f>PHONETIC(C49)</f>
        <v>しょう</v>
      </c>
      <c r="D48" s="58">
        <v>4</v>
      </c>
      <c r="E48" s="58">
        <v>18</v>
      </c>
      <c r="F48" s="59" t="s">
        <v>46</v>
      </c>
      <c r="G48" s="49">
        <f ca="1">YEAR(TODAY())-2007</f>
        <v>12</v>
      </c>
      <c r="H48" s="35" t="s">
        <v>21</v>
      </c>
      <c r="I48" s="49">
        <v>10</v>
      </c>
      <c r="J48" s="35" t="s">
        <v>22</v>
      </c>
      <c r="K48" s="49">
        <v>27</v>
      </c>
      <c r="L48" s="36" t="s">
        <v>23</v>
      </c>
      <c r="M48" s="88"/>
      <c r="N48" s="89"/>
      <c r="Q48" s="25" t="str">
        <f>IF(B49="","",B49)</f>
        <v>松山</v>
      </c>
      <c r="R48" s="26"/>
      <c r="S48" s="26" t="s">
        <v>54</v>
      </c>
      <c r="T48" s="27"/>
    </row>
    <row r="49" spans="1:20" ht="15" customHeight="1" thickBot="1">
      <c r="A49" s="30"/>
      <c r="B49" s="22" t="s">
        <v>81</v>
      </c>
      <c r="C49" s="23" t="s">
        <v>82</v>
      </c>
      <c r="D49" s="68"/>
      <c r="E49" s="68"/>
      <c r="F49" s="69"/>
      <c r="G49" s="63"/>
      <c r="H49" s="41"/>
      <c r="I49" s="63"/>
      <c r="J49" s="41"/>
      <c r="K49" s="63"/>
      <c r="L49" s="42"/>
      <c r="M49" s="86"/>
      <c r="N49" s="87"/>
      <c r="Q49" s="25"/>
      <c r="R49" s="26"/>
      <c r="S49" s="26"/>
      <c r="T49" s="27"/>
    </row>
    <row r="50" spans="1:20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0"/>
      <c r="N50" s="10"/>
    </row>
    <row r="51" spans="1:20" ht="15" customHeight="1">
      <c r="A51" s="11" t="s">
        <v>47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0"/>
      <c r="N51" s="10"/>
    </row>
    <row r="52" spans="1:20" ht="17.45" customHeight="1">
      <c r="A52" s="1" t="s">
        <v>49</v>
      </c>
      <c r="N52" s="4"/>
    </row>
    <row r="53" spans="1:20" ht="17.45" customHeight="1">
      <c r="A53" s="1" t="s">
        <v>50</v>
      </c>
    </row>
  </sheetData>
  <sheetProtection password="D819" sheet="1" objects="1" scenarios="1" selectLockedCells="1" selectUnlockedCells="1"/>
  <mergeCells count="233">
    <mergeCell ref="A7:N7"/>
    <mergeCell ref="A8:A10"/>
    <mergeCell ref="B8:C8"/>
    <mergeCell ref="D8:D10"/>
    <mergeCell ref="E8:E10"/>
    <mergeCell ref="F8:L10"/>
    <mergeCell ref="M8:N10"/>
    <mergeCell ref="B9:C9"/>
    <mergeCell ref="A1:N1"/>
    <mergeCell ref="A2:N2"/>
    <mergeCell ref="A4:B4"/>
    <mergeCell ref="D4:E4"/>
    <mergeCell ref="F4:G4"/>
    <mergeCell ref="K4:L4"/>
    <mergeCell ref="M4:N4"/>
    <mergeCell ref="A13:A14"/>
    <mergeCell ref="D13:D14"/>
    <mergeCell ref="E13:E14"/>
    <mergeCell ref="F13:F14"/>
    <mergeCell ref="G13:G14"/>
    <mergeCell ref="A11:A12"/>
    <mergeCell ref="D11:D12"/>
    <mergeCell ref="E11:E12"/>
    <mergeCell ref="F11:F12"/>
    <mergeCell ref="G11:G12"/>
    <mergeCell ref="H13:H14"/>
    <mergeCell ref="I13:I14"/>
    <mergeCell ref="J13:J14"/>
    <mergeCell ref="K13:K14"/>
    <mergeCell ref="L13:L14"/>
    <mergeCell ref="M13:N14"/>
    <mergeCell ref="I11:I12"/>
    <mergeCell ref="J11:J12"/>
    <mergeCell ref="K11:K12"/>
    <mergeCell ref="L11:L12"/>
    <mergeCell ref="M11:N12"/>
    <mergeCell ref="H11:H12"/>
    <mergeCell ref="A17:A18"/>
    <mergeCell ref="D17:D18"/>
    <mergeCell ref="E17:E18"/>
    <mergeCell ref="F17:F18"/>
    <mergeCell ref="G17:G18"/>
    <mergeCell ref="A15:A16"/>
    <mergeCell ref="D15:D16"/>
    <mergeCell ref="E15:E16"/>
    <mergeCell ref="F15:F16"/>
    <mergeCell ref="G15:G16"/>
    <mergeCell ref="H17:H18"/>
    <mergeCell ref="I17:I18"/>
    <mergeCell ref="J17:J18"/>
    <mergeCell ref="K17:K18"/>
    <mergeCell ref="L17:L18"/>
    <mergeCell ref="M17:N18"/>
    <mergeCell ref="I15:I16"/>
    <mergeCell ref="J15:J16"/>
    <mergeCell ref="K15:K16"/>
    <mergeCell ref="L15:L16"/>
    <mergeCell ref="M15:N16"/>
    <mergeCell ref="H15:H16"/>
    <mergeCell ref="I19:I20"/>
    <mergeCell ref="J19:J20"/>
    <mergeCell ref="K19:K20"/>
    <mergeCell ref="L19:L20"/>
    <mergeCell ref="M19:N20"/>
    <mergeCell ref="A21:A22"/>
    <mergeCell ref="D21:D22"/>
    <mergeCell ref="E21:E22"/>
    <mergeCell ref="F21:F22"/>
    <mergeCell ref="G21:G22"/>
    <mergeCell ref="A19:A20"/>
    <mergeCell ref="D19:D20"/>
    <mergeCell ref="E19:E20"/>
    <mergeCell ref="F19:F20"/>
    <mergeCell ref="G19:G20"/>
    <mergeCell ref="H19:H20"/>
    <mergeCell ref="A24:N24"/>
    <mergeCell ref="A25:A27"/>
    <mergeCell ref="B25:C25"/>
    <mergeCell ref="D25:D27"/>
    <mergeCell ref="E25:E27"/>
    <mergeCell ref="F25:L27"/>
    <mergeCell ref="M25:N27"/>
    <mergeCell ref="B26:C26"/>
    <mergeCell ref="H21:H22"/>
    <mergeCell ref="I21:I22"/>
    <mergeCell ref="J21:J22"/>
    <mergeCell ref="K21:K22"/>
    <mergeCell ref="L21:L22"/>
    <mergeCell ref="M21:N22"/>
    <mergeCell ref="Q26:T2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N29"/>
    <mergeCell ref="Q28:R29"/>
    <mergeCell ref="S28:T29"/>
    <mergeCell ref="A30:A31"/>
    <mergeCell ref="D30:D31"/>
    <mergeCell ref="E30:E31"/>
    <mergeCell ref="F30:F31"/>
    <mergeCell ref="G30:G31"/>
    <mergeCell ref="H30:H31"/>
    <mergeCell ref="S30:T31"/>
    <mergeCell ref="A32:A33"/>
    <mergeCell ref="D32:D33"/>
    <mergeCell ref="E32:E33"/>
    <mergeCell ref="F32:F33"/>
    <mergeCell ref="G32:G33"/>
    <mergeCell ref="H32:H33"/>
    <mergeCell ref="I32:I33"/>
    <mergeCell ref="J32:J33"/>
    <mergeCell ref="K32:K33"/>
    <mergeCell ref="I30:I31"/>
    <mergeCell ref="J30:J31"/>
    <mergeCell ref="K30:K31"/>
    <mergeCell ref="L30:L31"/>
    <mergeCell ref="M30:N31"/>
    <mergeCell ref="Q30:R31"/>
    <mergeCell ref="L32:L33"/>
    <mergeCell ref="M32:N33"/>
    <mergeCell ref="H36:H37"/>
    <mergeCell ref="I36:I37"/>
    <mergeCell ref="J36:J37"/>
    <mergeCell ref="K36:K37"/>
    <mergeCell ref="Q32:R33"/>
    <mergeCell ref="S32:T33"/>
    <mergeCell ref="A34:A35"/>
    <mergeCell ref="D34:D35"/>
    <mergeCell ref="E34:E35"/>
    <mergeCell ref="F34:F35"/>
    <mergeCell ref="G34:G35"/>
    <mergeCell ref="H34:H35"/>
    <mergeCell ref="S34:T35"/>
    <mergeCell ref="I34:I35"/>
    <mergeCell ref="J34:J35"/>
    <mergeCell ref="K34:K35"/>
    <mergeCell ref="L34:L35"/>
    <mergeCell ref="M34:N35"/>
    <mergeCell ref="Q34:R35"/>
    <mergeCell ref="J40:J41"/>
    <mergeCell ref="K40:K41"/>
    <mergeCell ref="L36:L37"/>
    <mergeCell ref="M36:N37"/>
    <mergeCell ref="Q36:R37"/>
    <mergeCell ref="S36:T37"/>
    <mergeCell ref="A38:A39"/>
    <mergeCell ref="D38:D39"/>
    <mergeCell ref="E38:E39"/>
    <mergeCell ref="F38:F39"/>
    <mergeCell ref="G38:G39"/>
    <mergeCell ref="H38:H39"/>
    <mergeCell ref="S38:T39"/>
    <mergeCell ref="I38:I39"/>
    <mergeCell ref="J38:J39"/>
    <mergeCell ref="K38:K39"/>
    <mergeCell ref="L38:L39"/>
    <mergeCell ref="M38:N39"/>
    <mergeCell ref="Q38:R39"/>
    <mergeCell ref="A36:A37"/>
    <mergeCell ref="D36:D37"/>
    <mergeCell ref="E36:E37"/>
    <mergeCell ref="F36:F37"/>
    <mergeCell ref="G36:G37"/>
    <mergeCell ref="L40:L41"/>
    <mergeCell ref="M40:N41"/>
    <mergeCell ref="Q40:R41"/>
    <mergeCell ref="S40:T41"/>
    <mergeCell ref="A42:A43"/>
    <mergeCell ref="D42:D43"/>
    <mergeCell ref="E42:E43"/>
    <mergeCell ref="F42:F43"/>
    <mergeCell ref="G42:G43"/>
    <mergeCell ref="H42:H43"/>
    <mergeCell ref="S42:T43"/>
    <mergeCell ref="I42:I43"/>
    <mergeCell ref="J42:J43"/>
    <mergeCell ref="K42:K43"/>
    <mergeCell ref="L42:L43"/>
    <mergeCell ref="M42:N43"/>
    <mergeCell ref="Q42:R43"/>
    <mergeCell ref="A40:A41"/>
    <mergeCell ref="D40:D41"/>
    <mergeCell ref="E40:E41"/>
    <mergeCell ref="F40:F41"/>
    <mergeCell ref="G40:G41"/>
    <mergeCell ref="H40:H41"/>
    <mergeCell ref="I40:I41"/>
    <mergeCell ref="L44:L45"/>
    <mergeCell ref="M44:N45"/>
    <mergeCell ref="Q44:R45"/>
    <mergeCell ref="S44:T45"/>
    <mergeCell ref="A46:A47"/>
    <mergeCell ref="D46:D47"/>
    <mergeCell ref="E46:E47"/>
    <mergeCell ref="F46:F47"/>
    <mergeCell ref="G46:G47"/>
    <mergeCell ref="H46:H47"/>
    <mergeCell ref="A44:A45"/>
    <mergeCell ref="D44:D45"/>
    <mergeCell ref="E44:E45"/>
    <mergeCell ref="F44:F45"/>
    <mergeCell ref="G44:G45"/>
    <mergeCell ref="H44:H45"/>
    <mergeCell ref="I44:I45"/>
    <mergeCell ref="J44:J45"/>
    <mergeCell ref="K44:K45"/>
    <mergeCell ref="L48:L49"/>
    <mergeCell ref="M48:N49"/>
    <mergeCell ref="Q48:R49"/>
    <mergeCell ref="S48:T49"/>
    <mergeCell ref="S46:T47"/>
    <mergeCell ref="A48:A49"/>
    <mergeCell ref="D48:D49"/>
    <mergeCell ref="E48:E49"/>
    <mergeCell ref="F48:F49"/>
    <mergeCell ref="G48:G49"/>
    <mergeCell ref="H48:H49"/>
    <mergeCell ref="I48:I49"/>
    <mergeCell ref="J48:J49"/>
    <mergeCell ref="K48:K49"/>
    <mergeCell ref="I46:I47"/>
    <mergeCell ref="J46:J47"/>
    <mergeCell ref="K46:K47"/>
    <mergeCell ref="L46:L47"/>
    <mergeCell ref="M46:N47"/>
    <mergeCell ref="Q46:R47"/>
  </mergeCells>
  <phoneticPr fontId="1" type="Hiragana" alignment="center"/>
  <dataValidations count="2">
    <dataValidation type="list" allowBlank="1" sqref="F11:F22 F28:F51">
      <formula1>元号</formula1>
    </dataValidation>
    <dataValidation type="list" allowBlank="1" sqref="A4">
      <formula1>学校名</formula1>
    </dataValidation>
  </dataValidations>
  <printOptions horizontalCentered="1" verticalCentered="1"/>
  <pageMargins left="0.59055118110236227" right="0.39370078740157483" top="0.39370078740157483" bottom="0.39370078740157483" header="0.31496062992125984" footer="0.31496062992125984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男子</vt:lpstr>
      <vt:lpstr>女子</vt:lpstr>
      <vt:lpstr>記入例</vt:lpstr>
      <vt:lpstr>記入例!Print_Area</vt:lpstr>
      <vt:lpstr>女子!Print_Area</vt:lpstr>
      <vt:lpstr>男子!Print_Area</vt:lpstr>
      <vt:lpstr>女子!学校名</vt:lpstr>
      <vt:lpstr>学校名</vt:lpstr>
      <vt:lpstr>女子!元号</vt:lpstr>
      <vt:lpstr>元号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入田 圭司</dc:creator>
  <cp:lastModifiedBy>矢野裕希</cp:lastModifiedBy>
  <cp:lastPrinted>2018-04-23T09:38:53Z</cp:lastPrinted>
  <dcterms:created xsi:type="dcterms:W3CDTF">2018-04-23T02:05:01Z</dcterms:created>
  <dcterms:modified xsi:type="dcterms:W3CDTF">2019-04-19T13:43:31Z</dcterms:modified>
</cp:coreProperties>
</file>