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9675" windowHeight="7155" activeTab="1"/>
  </bookViews>
  <sheets>
    <sheet name="１Ｗ２Ｓ申込" sheetId="7" r:id="rId1"/>
    <sheet name="１Ｗ２Ｓ見本" sheetId="1" r:id="rId2"/>
    <sheet name="氏名５文字関数" sheetId="4" state="hidden" r:id="rId3"/>
    <sheet name="Sheet3" sheetId="3" r:id="rId4"/>
  </sheets>
  <definedNames>
    <definedName name="_xlnm.Print_Area" localSheetId="1">'１Ｗ２Ｓ見本'!$A$1:$P$36</definedName>
    <definedName name="_xlnm.Print_Area" localSheetId="0">'１Ｗ２Ｓ申込'!$A$1:$P$36</definedName>
  </definedNames>
  <calcPr calcId="145621"/>
</workbook>
</file>

<file path=xl/calcChain.xml><?xml version="1.0" encoding="utf-8"?>
<calcChain xmlns="http://schemas.openxmlformats.org/spreadsheetml/2006/main">
  <c r="AF29" i="7" l="1"/>
  <c r="AE29" i="7"/>
  <c r="AD29" i="7"/>
  <c r="AC29" i="7"/>
  <c r="AB29" i="7"/>
  <c r="AA29" i="7"/>
  <c r="Z29" i="7"/>
  <c r="Y29" i="7"/>
  <c r="X29" i="7"/>
  <c r="W29" i="7"/>
  <c r="V29" i="7"/>
  <c r="S29" i="7"/>
  <c r="R29" i="7"/>
  <c r="AF28" i="7"/>
  <c r="AE28" i="7"/>
  <c r="AD28" i="7"/>
  <c r="AC28" i="7"/>
  <c r="AB28" i="7"/>
  <c r="AA28" i="7"/>
  <c r="Z28" i="7"/>
  <c r="Y28" i="7"/>
  <c r="X28" i="7"/>
  <c r="W28" i="7"/>
  <c r="V28" i="7"/>
  <c r="S28" i="7"/>
  <c r="R28" i="7"/>
  <c r="AF27" i="7"/>
  <c r="AE27" i="7"/>
  <c r="AD27" i="7"/>
  <c r="AC27" i="7"/>
  <c r="AB27" i="7"/>
  <c r="AA27" i="7"/>
  <c r="Z27" i="7"/>
  <c r="Y27" i="7"/>
  <c r="X27" i="7"/>
  <c r="W27" i="7"/>
  <c r="V27" i="7"/>
  <c r="S27" i="7"/>
  <c r="R27" i="7"/>
  <c r="AF26" i="7"/>
  <c r="AE26" i="7"/>
  <c r="AD26" i="7"/>
  <c r="AC26" i="7"/>
  <c r="AB26" i="7"/>
  <c r="AA26" i="7"/>
  <c r="Z26" i="7"/>
  <c r="Y26" i="7"/>
  <c r="X26" i="7"/>
  <c r="W26" i="7"/>
  <c r="V26" i="7"/>
  <c r="S26" i="7"/>
  <c r="R26" i="7"/>
  <c r="AF25" i="7"/>
  <c r="AE25" i="7"/>
  <c r="AD25" i="7"/>
  <c r="AC25" i="7"/>
  <c r="AB25" i="7"/>
  <c r="AA25" i="7"/>
  <c r="Z25" i="7"/>
  <c r="Y25" i="7"/>
  <c r="X25" i="7"/>
  <c r="W25" i="7"/>
  <c r="V25" i="7"/>
  <c r="S25" i="7"/>
  <c r="R25" i="7"/>
  <c r="AF24" i="7"/>
  <c r="AE24" i="7"/>
  <c r="AD24" i="7"/>
  <c r="AC24" i="7"/>
  <c r="AB24" i="7"/>
  <c r="AA24" i="7"/>
  <c r="Z24" i="7"/>
  <c r="Y24" i="7"/>
  <c r="X24" i="7"/>
  <c r="W24" i="7"/>
  <c r="V24" i="7"/>
  <c r="S24" i="7"/>
  <c r="R24" i="7"/>
  <c r="AF23" i="7"/>
  <c r="AE23" i="7"/>
  <c r="AD23" i="7"/>
  <c r="AC23" i="7"/>
  <c r="AB23" i="7"/>
  <c r="AA23" i="7"/>
  <c r="Z23" i="7"/>
  <c r="Y23" i="7"/>
  <c r="X23" i="7"/>
  <c r="W23" i="7"/>
  <c r="V23" i="7"/>
  <c r="S23" i="7"/>
  <c r="R23" i="7"/>
  <c r="AF22" i="7"/>
  <c r="AE22" i="7"/>
  <c r="AD22" i="7"/>
  <c r="AC22" i="7"/>
  <c r="AB22" i="7"/>
  <c r="AA22" i="7"/>
  <c r="Z22" i="7"/>
  <c r="Y22" i="7"/>
  <c r="X22" i="7"/>
  <c r="W22" i="7"/>
  <c r="V22" i="7"/>
  <c r="S22" i="7"/>
  <c r="R22" i="7"/>
  <c r="AF21" i="7"/>
  <c r="AE21" i="7"/>
  <c r="AD21" i="7"/>
  <c r="AC21" i="7"/>
  <c r="AB21" i="7"/>
  <c r="AA21" i="7"/>
  <c r="Z21" i="7"/>
  <c r="Y21" i="7"/>
  <c r="X21" i="7"/>
  <c r="W21" i="7"/>
  <c r="V21" i="7"/>
  <c r="S21" i="7"/>
  <c r="R21" i="7"/>
  <c r="U21" i="7" s="1"/>
  <c r="AF20" i="7"/>
  <c r="AE20" i="7"/>
  <c r="AD20" i="7"/>
  <c r="AC20" i="7"/>
  <c r="AB20" i="7"/>
  <c r="AA20" i="7"/>
  <c r="Z20" i="7"/>
  <c r="Y20" i="7"/>
  <c r="X20" i="7"/>
  <c r="W20" i="7"/>
  <c r="V20" i="7"/>
  <c r="S20" i="7"/>
  <c r="R20" i="7"/>
  <c r="AF19" i="7"/>
  <c r="AE19" i="7"/>
  <c r="AD19" i="7"/>
  <c r="AC19" i="7"/>
  <c r="AB19" i="7"/>
  <c r="AA19" i="7"/>
  <c r="Z19" i="7"/>
  <c r="Y19" i="7"/>
  <c r="X19" i="7"/>
  <c r="W19" i="7"/>
  <c r="V19" i="7"/>
  <c r="S19" i="7"/>
  <c r="R19" i="7"/>
  <c r="AF18" i="7"/>
  <c r="AE18" i="7"/>
  <c r="AD18" i="7"/>
  <c r="AC18" i="7"/>
  <c r="AB18" i="7"/>
  <c r="AA18" i="7"/>
  <c r="Z18" i="7"/>
  <c r="Y18" i="7"/>
  <c r="X18" i="7"/>
  <c r="W18" i="7"/>
  <c r="V18" i="7"/>
  <c r="S18" i="7"/>
  <c r="R18" i="7"/>
  <c r="AF17" i="7"/>
  <c r="AE17" i="7"/>
  <c r="AD17" i="7"/>
  <c r="AC17" i="7"/>
  <c r="AB17" i="7"/>
  <c r="AA17" i="7"/>
  <c r="Z17" i="7"/>
  <c r="Y17" i="7"/>
  <c r="X17" i="7"/>
  <c r="W17" i="7"/>
  <c r="V17" i="7"/>
  <c r="U17" i="7"/>
  <c r="S17" i="7"/>
  <c r="R17" i="7"/>
  <c r="AF16" i="7"/>
  <c r="AE16" i="7"/>
  <c r="AD16" i="7"/>
  <c r="AC16" i="7"/>
  <c r="AB16" i="7"/>
  <c r="AA16" i="7"/>
  <c r="Z16" i="7"/>
  <c r="Y16" i="7"/>
  <c r="X16" i="7"/>
  <c r="W16" i="7"/>
  <c r="V16" i="7"/>
  <c r="S16" i="7"/>
  <c r="R16" i="7"/>
  <c r="AF15" i="7"/>
  <c r="AE15" i="7"/>
  <c r="AD15" i="7"/>
  <c r="AC15" i="7"/>
  <c r="AB15" i="7"/>
  <c r="AA15" i="7"/>
  <c r="Z15" i="7"/>
  <c r="Y15" i="7"/>
  <c r="X15" i="7"/>
  <c r="W15" i="7"/>
  <c r="V15" i="7"/>
  <c r="S15" i="7"/>
  <c r="R15" i="7"/>
  <c r="AF14" i="7"/>
  <c r="AE14" i="7"/>
  <c r="AD14" i="7"/>
  <c r="AC14" i="7"/>
  <c r="AB14" i="7"/>
  <c r="AA14" i="7"/>
  <c r="Z14" i="7"/>
  <c r="Y14" i="7"/>
  <c r="X14" i="7"/>
  <c r="W14" i="7"/>
  <c r="V14" i="7"/>
  <c r="S14" i="7"/>
  <c r="R14" i="7"/>
  <c r="AA16" i="1"/>
  <c r="AA20" i="1"/>
  <c r="AA28" i="1"/>
  <c r="AA24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E29" i="1"/>
  <c r="AE28" i="1"/>
  <c r="AE27" i="1"/>
  <c r="AE26" i="1"/>
  <c r="AE21" i="1"/>
  <c r="AE20" i="1"/>
  <c r="AE19" i="1"/>
  <c r="AE18" i="1"/>
  <c r="AE25" i="1"/>
  <c r="AE24" i="1"/>
  <c r="AE23" i="1"/>
  <c r="AE22" i="1"/>
  <c r="AE17" i="1"/>
  <c r="AE16" i="1"/>
  <c r="AE15" i="1"/>
  <c r="AE14" i="1"/>
  <c r="AD29" i="1"/>
  <c r="AC29" i="1"/>
  <c r="AB29" i="1"/>
  <c r="AA29" i="1"/>
  <c r="Z29" i="1"/>
  <c r="Y29" i="1"/>
  <c r="X29" i="1"/>
  <c r="W29" i="1"/>
  <c r="V29" i="1"/>
  <c r="S29" i="1"/>
  <c r="R29" i="1"/>
  <c r="AD25" i="1"/>
  <c r="AC25" i="1"/>
  <c r="AB25" i="1"/>
  <c r="AA25" i="1"/>
  <c r="Z25" i="1"/>
  <c r="Y25" i="1"/>
  <c r="X25" i="1"/>
  <c r="W25" i="1"/>
  <c r="V25" i="1"/>
  <c r="S25" i="1"/>
  <c r="R25" i="1"/>
  <c r="AD28" i="1"/>
  <c r="AC28" i="1"/>
  <c r="AB28" i="1"/>
  <c r="Z28" i="1"/>
  <c r="Y28" i="1"/>
  <c r="X28" i="1"/>
  <c r="W28" i="1"/>
  <c r="V28" i="1"/>
  <c r="S28" i="1"/>
  <c r="R28" i="1"/>
  <c r="AD24" i="1"/>
  <c r="AC24" i="1"/>
  <c r="AB24" i="1"/>
  <c r="Z24" i="1"/>
  <c r="Y24" i="1"/>
  <c r="X24" i="1"/>
  <c r="W24" i="1"/>
  <c r="V24" i="1"/>
  <c r="S24" i="1"/>
  <c r="R24" i="1"/>
  <c r="AD27" i="1"/>
  <c r="AC27" i="1"/>
  <c r="AB27" i="1"/>
  <c r="AA27" i="1"/>
  <c r="Z27" i="1"/>
  <c r="Y27" i="1"/>
  <c r="X27" i="1"/>
  <c r="W27" i="1"/>
  <c r="V27" i="1"/>
  <c r="S27" i="1"/>
  <c r="R27" i="1"/>
  <c r="AD23" i="1"/>
  <c r="AC23" i="1"/>
  <c r="AB23" i="1"/>
  <c r="AA23" i="1"/>
  <c r="Z23" i="1"/>
  <c r="Y23" i="1"/>
  <c r="X23" i="1"/>
  <c r="W23" i="1"/>
  <c r="V23" i="1"/>
  <c r="S23" i="1"/>
  <c r="R23" i="1"/>
  <c r="AD26" i="1"/>
  <c r="AC26" i="1"/>
  <c r="AB26" i="1"/>
  <c r="AA26" i="1"/>
  <c r="Z26" i="1"/>
  <c r="Y26" i="1"/>
  <c r="X26" i="1"/>
  <c r="W26" i="1"/>
  <c r="V26" i="1"/>
  <c r="S26" i="1"/>
  <c r="R26" i="1"/>
  <c r="U26" i="1" s="1"/>
  <c r="AD22" i="1"/>
  <c r="AC22" i="1"/>
  <c r="AB22" i="1"/>
  <c r="AA22" i="1"/>
  <c r="Z22" i="1"/>
  <c r="Y22" i="1"/>
  <c r="X22" i="1"/>
  <c r="W22" i="1"/>
  <c r="V22" i="1"/>
  <c r="S22" i="1"/>
  <c r="R22" i="1"/>
  <c r="AA21" i="1"/>
  <c r="AA19" i="1"/>
  <c r="AA18" i="1"/>
  <c r="Z21" i="1"/>
  <c r="X21" i="1"/>
  <c r="W21" i="1"/>
  <c r="S21" i="1"/>
  <c r="Z20" i="1"/>
  <c r="X20" i="1"/>
  <c r="W20" i="1"/>
  <c r="S20" i="1"/>
  <c r="Z19" i="1"/>
  <c r="X19" i="1"/>
  <c r="W19" i="1"/>
  <c r="S19" i="1"/>
  <c r="Z18" i="1"/>
  <c r="X18" i="1"/>
  <c r="W18" i="1"/>
  <c r="S18" i="1"/>
  <c r="AD21" i="1"/>
  <c r="AC21" i="1"/>
  <c r="AB21" i="1"/>
  <c r="Y21" i="1"/>
  <c r="V21" i="1"/>
  <c r="R21" i="1"/>
  <c r="U21" i="1" s="1"/>
  <c r="AD20" i="1"/>
  <c r="AC20" i="1"/>
  <c r="AB20" i="1"/>
  <c r="Y20" i="1"/>
  <c r="V20" i="1"/>
  <c r="R20" i="1"/>
  <c r="U20" i="1" s="1"/>
  <c r="AD19" i="1"/>
  <c r="AC19" i="1"/>
  <c r="AB19" i="1"/>
  <c r="Y19" i="1"/>
  <c r="V19" i="1"/>
  <c r="R19" i="1"/>
  <c r="U19" i="1" s="1"/>
  <c r="AD18" i="1"/>
  <c r="AC18" i="1"/>
  <c r="AB18" i="1"/>
  <c r="Y18" i="1"/>
  <c r="V18" i="1"/>
  <c r="R18" i="1"/>
  <c r="U18" i="1" s="1"/>
  <c r="AD17" i="1"/>
  <c r="AC17" i="1"/>
  <c r="AB17" i="1"/>
  <c r="AA17" i="1"/>
  <c r="Z17" i="1"/>
  <c r="Y17" i="1"/>
  <c r="X17" i="1"/>
  <c r="W17" i="1"/>
  <c r="V17" i="1"/>
  <c r="S17" i="1"/>
  <c r="R17" i="1"/>
  <c r="U17" i="1" s="1"/>
  <c r="AD16" i="1"/>
  <c r="AC16" i="1"/>
  <c r="AB16" i="1"/>
  <c r="Z16" i="1"/>
  <c r="Y16" i="1"/>
  <c r="X16" i="1"/>
  <c r="Z15" i="1"/>
  <c r="Y15" i="1"/>
  <c r="X15" i="1"/>
  <c r="W16" i="1"/>
  <c r="V16" i="1"/>
  <c r="S16" i="1"/>
  <c r="R16" i="1"/>
  <c r="R14" i="1"/>
  <c r="S14" i="1"/>
  <c r="AC15" i="1"/>
  <c r="AB15" i="1"/>
  <c r="AB14" i="1"/>
  <c r="AA15" i="1"/>
  <c r="W15" i="1"/>
  <c r="V15" i="1"/>
  <c r="S15" i="1"/>
  <c r="R15" i="1"/>
  <c r="AD15" i="1"/>
  <c r="X14" i="1"/>
  <c r="Z14" i="1"/>
  <c r="Y14" i="1"/>
  <c r="AD14" i="1"/>
  <c r="AA14" i="1"/>
  <c r="W14" i="1"/>
  <c r="V14" i="1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F21" i="4"/>
  <c r="E21" i="4"/>
  <c r="D21" i="4"/>
  <c r="E20" i="4"/>
  <c r="D20" i="4"/>
  <c r="F20" i="4" s="1"/>
  <c r="E19" i="4"/>
  <c r="D19" i="4"/>
  <c r="E18" i="4"/>
  <c r="D18" i="4"/>
  <c r="F18" i="4" s="1"/>
  <c r="E17" i="4"/>
  <c r="D17" i="4"/>
  <c r="E16" i="4"/>
  <c r="D16" i="4"/>
  <c r="F16" i="4" s="1"/>
  <c r="E15" i="4"/>
  <c r="D15" i="4"/>
  <c r="E14" i="4"/>
  <c r="D14" i="4"/>
  <c r="F14" i="4" s="1"/>
  <c r="E13" i="4"/>
  <c r="D13" i="4"/>
  <c r="E12" i="4"/>
  <c r="D12" i="4"/>
  <c r="F12" i="4" s="1"/>
  <c r="E11" i="4"/>
  <c r="D11" i="4"/>
  <c r="E10" i="4"/>
  <c r="D10" i="4"/>
  <c r="F10" i="4" s="1"/>
  <c r="E9" i="4"/>
  <c r="D9" i="4"/>
  <c r="E8" i="4"/>
  <c r="D8" i="4"/>
  <c r="F8" i="4" s="1"/>
  <c r="E7" i="4"/>
  <c r="D7" i="4"/>
  <c r="E6" i="4"/>
  <c r="D6" i="4"/>
  <c r="F6" i="4" s="1"/>
  <c r="E5" i="4"/>
  <c r="D5" i="4"/>
  <c r="E4" i="4"/>
  <c r="D4" i="4"/>
  <c r="F4" i="4" s="1"/>
  <c r="AC14" i="1"/>
  <c r="U16" i="7" l="1"/>
  <c r="F5" i="4"/>
  <c r="F7" i="4"/>
  <c r="F9" i="4"/>
  <c r="F11" i="4"/>
  <c r="F13" i="4"/>
  <c r="F15" i="4"/>
  <c r="F17" i="4"/>
  <c r="F19" i="4"/>
  <c r="U27" i="1"/>
  <c r="U20" i="7"/>
  <c r="U28" i="1"/>
  <c r="U25" i="7"/>
  <c r="U29" i="7"/>
  <c r="U28" i="7"/>
  <c r="U27" i="7"/>
  <c r="U26" i="7"/>
  <c r="U24" i="7"/>
  <c r="U23" i="7"/>
  <c r="U22" i="7"/>
  <c r="U19" i="7"/>
  <c r="U18" i="7"/>
  <c r="U15" i="7"/>
  <c r="U14" i="7"/>
  <c r="U16" i="1"/>
  <c r="U15" i="1"/>
  <c r="U29" i="1"/>
  <c r="U14" i="1"/>
  <c r="U22" i="1"/>
  <c r="U23" i="1"/>
  <c r="U25" i="1"/>
  <c r="U24" i="1"/>
</calcChain>
</file>

<file path=xl/comments1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color indexed="81"/>
            <rFont val="ＭＳ Ｐゴシック"/>
            <family val="3"/>
            <charset val="128"/>
          </rPr>
          <t>masatora:</t>
        </r>
        <r>
          <rPr>
            <sz val="9"/>
            <color indexed="81"/>
            <rFont val="ＭＳ Ｐゴシック"/>
            <family val="3"/>
            <charset val="128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<sst xmlns="http://schemas.openxmlformats.org/spreadsheetml/2006/main" count="240" uniqueCount="150">
  <si>
    <t>申込責任者</t>
    <rPh sb="0" eb="2">
      <t>モウシコミ</t>
    </rPh>
    <rPh sb="2" eb="5">
      <t>セキニンシャ</t>
    </rPh>
    <phoneticPr fontId="1"/>
  </si>
  <si>
    <t>(参加校名)</t>
    <rPh sb="1" eb="3">
      <t>サンカ</t>
    </rPh>
    <rPh sb="3" eb="5">
      <t>コウメイ</t>
    </rPh>
    <phoneticPr fontId="1"/>
  </si>
  <si>
    <t>(氏名)</t>
    <rPh sb="1" eb="3">
      <t>シメイ</t>
    </rPh>
    <phoneticPr fontId="1"/>
  </si>
  <si>
    <t>(住所)　〒</t>
    <phoneticPr fontId="1"/>
  </si>
  <si>
    <t>( 県　　名 )</t>
    <rPh sb="2" eb="3">
      <t>ケン</t>
    </rPh>
    <rPh sb="5" eb="6">
      <t>メイ</t>
    </rPh>
    <phoneticPr fontId="1"/>
  </si>
  <si>
    <t>( 性　　別 )</t>
    <rPh sb="2" eb="3">
      <t>セイ</t>
    </rPh>
    <rPh sb="5" eb="6">
      <t>ベツ</t>
    </rPh>
    <phoneticPr fontId="1"/>
  </si>
  <si>
    <t>チーム名</t>
    <rPh sb="3" eb="4">
      <t>メイ</t>
    </rPh>
    <phoneticPr fontId="1"/>
  </si>
  <si>
    <t>学年</t>
    <rPh sb="0" eb="2">
      <t>ガクネン</t>
    </rPh>
    <phoneticPr fontId="1"/>
  </si>
  <si>
    <t>参戦リーグ</t>
    <rPh sb="0" eb="2">
      <t>サンセン</t>
    </rPh>
    <phoneticPr fontId="1"/>
  </si>
  <si>
    <t>※フルネームでフリガナも記入して下さい。</t>
    <rPh sb="12" eb="14">
      <t>キニュウ</t>
    </rPh>
    <rPh sb="16" eb="17">
      <t>クダ</t>
    </rPh>
    <phoneticPr fontId="1"/>
  </si>
  <si>
    <t>問い合わせ先　愛媛県立西条農業高等学校　友岡　晃嗣　　TEL　０８０－３１６２－２１０４</t>
    <rPh sb="0" eb="1">
      <t>ト</t>
    </rPh>
    <rPh sb="2" eb="3">
      <t>ア</t>
    </rPh>
    <rPh sb="5" eb="6">
      <t>サキ</t>
    </rPh>
    <rPh sb="7" eb="11">
      <t>エヒメケンリツ</t>
    </rPh>
    <rPh sb="11" eb="13">
      <t>サイジョウ</t>
    </rPh>
    <rPh sb="13" eb="15">
      <t>ノウギョウ</t>
    </rPh>
    <rPh sb="15" eb="17">
      <t>コウトウ</t>
    </rPh>
    <rPh sb="17" eb="19">
      <t>ガッコウ</t>
    </rPh>
    <rPh sb="20" eb="22">
      <t>トモオカ</t>
    </rPh>
    <rPh sb="23" eb="24">
      <t>コウ</t>
    </rPh>
    <rPh sb="24" eb="25">
      <t>ツ</t>
    </rPh>
    <phoneticPr fontId="1"/>
  </si>
  <si>
    <t>選手氏名</t>
    <rPh sb="0" eb="2">
      <t>センシュ</t>
    </rPh>
    <rPh sb="2" eb="4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</si>
  <si>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</si>
  <si>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</si>
  <si>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↓各セルに空白を必要文字数分入れています。</t>
    <rPh sb="1" eb="2">
      <t>カク</t>
    </rPh>
    <rPh sb="5" eb="7">
      <t>クウハク</t>
    </rPh>
    <rPh sb="8" eb="10">
      <t>ヒツヨウ</t>
    </rPh>
    <rPh sb="10" eb="13">
      <t>モジスウ</t>
    </rPh>
    <rPh sb="13" eb="14">
      <t>ブン</t>
    </rPh>
    <rPh sb="14" eb="15">
      <t>イ</t>
    </rPh>
    <phoneticPr fontId="4"/>
  </si>
  <si>
    <t>ID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</si>
  <si>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</si>
  <si>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</si>
  <si>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姓文字数</t>
    <rPh sb="0" eb="1">
      <t>セイ</t>
    </rPh>
    <rPh sb="1" eb="4">
      <t>モジスウ</t>
    </rPh>
    <phoneticPr fontId="4"/>
  </si>
  <si>
    <t>名文字数</t>
    <rPh sb="0" eb="1">
      <t>ナ</t>
    </rPh>
    <rPh sb="1" eb="4">
      <t>モジスウ</t>
    </rPh>
    <phoneticPr fontId="4"/>
  </si>
  <si>
    <t>参照テーブル</t>
    <rPh sb="0" eb="2">
      <t>サンショウ</t>
    </rPh>
    <phoneticPr fontId="4"/>
  </si>
  <si>
    <t>岩鬼</t>
    <rPh sb="0" eb="1">
      <t>イワ</t>
    </rPh>
    <rPh sb="1" eb="2">
      <t>キ</t>
    </rPh>
    <phoneticPr fontId="4"/>
  </si>
  <si>
    <t>正美</t>
    <rPh sb="0" eb="2">
      <t>マサミ</t>
    </rPh>
    <phoneticPr fontId="4"/>
  </si>
  <si>
    <t>姓＼名</t>
    <rPh sb="0" eb="1">
      <t>セイ</t>
    </rPh>
    <rPh sb="2" eb="3">
      <t>メイ</t>
    </rPh>
    <phoneticPr fontId="4"/>
  </si>
  <si>
    <t>殿馬</t>
    <rPh sb="0" eb="1">
      <t>トノ</t>
    </rPh>
    <rPh sb="1" eb="2">
      <t>マ</t>
    </rPh>
    <phoneticPr fontId="4"/>
  </si>
  <si>
    <t>数人</t>
    <rPh sb="0" eb="2">
      <t>カズト</t>
    </rPh>
    <phoneticPr fontId="4"/>
  </si>
  <si>
    <t>　　　</t>
    <phoneticPr fontId="4"/>
  </si>
  <si>
    <t>　　</t>
    <phoneticPr fontId="4"/>
  </si>
  <si>
    <t>　</t>
    <phoneticPr fontId="4"/>
  </si>
  <si>
    <t>山岡</t>
    <rPh sb="0" eb="2">
      <t>ヤマオカ</t>
    </rPh>
    <phoneticPr fontId="4"/>
  </si>
  <si>
    <t>鉄司</t>
    <rPh sb="0" eb="2">
      <t>テツシ</t>
    </rPh>
    <phoneticPr fontId="4"/>
  </si>
  <si>
    <t>土井垣</t>
    <rPh sb="0" eb="3">
      <t>ドイガキ</t>
    </rPh>
    <phoneticPr fontId="4"/>
  </si>
  <si>
    <t>将</t>
    <rPh sb="0" eb="1">
      <t>ショウ</t>
    </rPh>
    <phoneticPr fontId="4"/>
  </si>
  <si>
    <t>山田</t>
    <rPh sb="0" eb="2">
      <t>ヤマダ</t>
    </rPh>
    <phoneticPr fontId="4"/>
  </si>
  <si>
    <t>太郎</t>
    <rPh sb="0" eb="2">
      <t>タロウ</t>
    </rPh>
    <phoneticPr fontId="4"/>
  </si>
  <si>
    <t>石毛</t>
    <rPh sb="0" eb="2">
      <t>イシゲ</t>
    </rPh>
    <phoneticPr fontId="4"/>
  </si>
  <si>
    <t>幸一</t>
    <rPh sb="0" eb="2">
      <t>コウイチ</t>
    </rPh>
    <phoneticPr fontId="4"/>
  </si>
  <si>
    <t>沢田</t>
    <rPh sb="0" eb="2">
      <t>サワダ</t>
    </rPh>
    <phoneticPr fontId="4"/>
  </si>
  <si>
    <t>京太</t>
    <rPh sb="0" eb="2">
      <t>キョウタ</t>
    </rPh>
    <phoneticPr fontId="4"/>
  </si>
  <si>
    <t>北</t>
    <rPh sb="0" eb="1">
      <t>キタ</t>
    </rPh>
    <phoneticPr fontId="4"/>
  </si>
  <si>
    <t>満男</t>
    <rPh sb="0" eb="2">
      <t>ミツオ</t>
    </rPh>
    <phoneticPr fontId="4"/>
  </si>
  <si>
    <t>里中</t>
    <rPh sb="0" eb="2">
      <t>サトナカ</t>
    </rPh>
    <phoneticPr fontId="4"/>
  </si>
  <si>
    <t>智</t>
    <rPh sb="0" eb="1">
      <t>サトル</t>
    </rPh>
    <phoneticPr fontId="4"/>
  </si>
  <si>
    <t>微笑</t>
    <rPh sb="0" eb="2">
      <t>ホホエ</t>
    </rPh>
    <phoneticPr fontId="4"/>
  </si>
  <si>
    <t>三太郎</t>
    <rPh sb="0" eb="3">
      <t>サンタロウ</t>
    </rPh>
    <phoneticPr fontId="4"/>
  </si>
  <si>
    <t>渚</t>
    <rPh sb="0" eb="1">
      <t>ナギサ</t>
    </rPh>
    <phoneticPr fontId="4"/>
  </si>
  <si>
    <t>圭一</t>
    <rPh sb="0" eb="2">
      <t>ケイイチ</t>
    </rPh>
    <phoneticPr fontId="4"/>
  </si>
  <si>
    <t>高代</t>
    <rPh sb="0" eb="2">
      <t>タカシロ</t>
    </rPh>
    <phoneticPr fontId="4"/>
  </si>
  <si>
    <t>智秋</t>
    <rPh sb="0" eb="1">
      <t>トモ</t>
    </rPh>
    <rPh sb="1" eb="2">
      <t>アキ</t>
    </rPh>
    <phoneticPr fontId="4"/>
  </si>
  <si>
    <t>上下</t>
    <rPh sb="0" eb="2">
      <t>カミシモ</t>
    </rPh>
    <phoneticPr fontId="4"/>
  </si>
  <si>
    <t>左右太</t>
    <rPh sb="0" eb="2">
      <t>サユウ</t>
    </rPh>
    <rPh sb="2" eb="3">
      <t>タ</t>
    </rPh>
    <phoneticPr fontId="4"/>
  </si>
  <si>
    <t>中</t>
    <rPh sb="0" eb="1">
      <t>アタル</t>
    </rPh>
    <phoneticPr fontId="4"/>
  </si>
  <si>
    <t>二美夫</t>
    <rPh sb="0" eb="3">
      <t>フミオ</t>
    </rPh>
    <phoneticPr fontId="4"/>
  </si>
  <si>
    <t>武蔵坊</t>
    <rPh sb="0" eb="2">
      <t>ムサシ</t>
    </rPh>
    <rPh sb="2" eb="3">
      <t>ボウ</t>
    </rPh>
    <phoneticPr fontId="4"/>
  </si>
  <si>
    <t>数馬</t>
    <rPh sb="0" eb="2">
      <t>カズマ</t>
    </rPh>
    <phoneticPr fontId="4"/>
  </si>
  <si>
    <t>隼</t>
    <rPh sb="0" eb="1">
      <t>ハヤブサ</t>
    </rPh>
    <phoneticPr fontId="4"/>
  </si>
  <si>
    <t>走</t>
    <rPh sb="0" eb="1">
      <t>ハシ</t>
    </rPh>
    <phoneticPr fontId="4"/>
  </si>
  <si>
    <t>ハリー</t>
    <phoneticPr fontId="4"/>
  </si>
  <si>
    <t>フォアマン</t>
    <phoneticPr fontId="4"/>
  </si>
  <si>
    <t>智</t>
    <rPh sb="0" eb="1">
      <t>サトシ</t>
    </rPh>
    <phoneticPr fontId="1"/>
  </si>
  <si>
    <t>姓名学年</t>
    <rPh sb="0" eb="2">
      <t>セイメイ</t>
    </rPh>
    <rPh sb="2" eb="4">
      <t>ガクネン</t>
    </rPh>
    <phoneticPr fontId="1"/>
  </si>
  <si>
    <t>学年</t>
    <rPh sb="0" eb="2">
      <t>ガクネン</t>
    </rPh>
    <phoneticPr fontId="1"/>
  </si>
  <si>
    <t>県名</t>
    <rPh sb="0" eb="1">
      <t>ケン</t>
    </rPh>
    <rPh sb="1" eb="2">
      <t>メイ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</si>
  <si>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</si>
  <si>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</si>
  <si>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愛媛</t>
    <rPh sb="0" eb="2">
      <t>エヒメ</t>
    </rPh>
    <phoneticPr fontId="1"/>
  </si>
  <si>
    <t>男</t>
    <rPh sb="0" eb="1">
      <t>オトコ</t>
    </rPh>
    <phoneticPr fontId="1"/>
  </si>
  <si>
    <t>ふりがな</t>
    <phoneticPr fontId="1"/>
  </si>
  <si>
    <t>ふりがな姓</t>
    <rPh sb="4" eb="5">
      <t>セイ</t>
    </rPh>
    <phoneticPr fontId="1"/>
  </si>
  <si>
    <t>ふりがな名</t>
    <rPh sb="4" eb="5">
      <t>メイ</t>
    </rPh>
    <phoneticPr fontId="1"/>
  </si>
  <si>
    <t>さとし</t>
    <phoneticPr fontId="1"/>
  </si>
  <si>
    <t>将弘</t>
    <rPh sb="0" eb="2">
      <t>マサヒロ</t>
    </rPh>
    <phoneticPr fontId="1"/>
  </si>
  <si>
    <t>まさひろ</t>
    <phoneticPr fontId="1"/>
  </si>
  <si>
    <t>明男</t>
    <rPh sb="0" eb="2">
      <t>アキオ</t>
    </rPh>
    <phoneticPr fontId="1"/>
  </si>
  <si>
    <t>あきお</t>
    <phoneticPr fontId="1"/>
  </si>
  <si>
    <t>文彦</t>
    <rPh sb="0" eb="2">
      <t>フミヒコ</t>
    </rPh>
    <phoneticPr fontId="1"/>
  </si>
  <si>
    <t>ふみひこ</t>
    <phoneticPr fontId="1"/>
  </si>
  <si>
    <t>チーム名</t>
    <rPh sb="3" eb="4">
      <t>メイ</t>
    </rPh>
    <phoneticPr fontId="1"/>
  </si>
  <si>
    <t>愛媛Ａ</t>
    <rPh sb="0" eb="2">
      <t>エヒメ</t>
    </rPh>
    <phoneticPr fontId="1"/>
  </si>
  <si>
    <t>愛媛Ｂ</t>
    <rPh sb="0" eb="2">
      <t>エヒメ</t>
    </rPh>
    <phoneticPr fontId="1"/>
  </si>
  <si>
    <t>博文</t>
    <rPh sb="0" eb="2">
      <t>ヒロフミ</t>
    </rPh>
    <phoneticPr fontId="1"/>
  </si>
  <si>
    <t>ひろふみ</t>
    <phoneticPr fontId="1"/>
  </si>
  <si>
    <t>裕希</t>
    <rPh sb="0" eb="2">
      <t>ヒロキ</t>
    </rPh>
    <phoneticPr fontId="1"/>
  </si>
  <si>
    <t>ひろき</t>
    <phoneticPr fontId="1"/>
  </si>
  <si>
    <t>-</t>
    <phoneticPr fontId="1"/>
  </si>
  <si>
    <t>正美</t>
    <rPh sb="0" eb="2">
      <t>マサミ</t>
    </rPh>
    <phoneticPr fontId="1"/>
  </si>
  <si>
    <t>まさみ</t>
    <phoneticPr fontId="1"/>
  </si>
  <si>
    <t>和人</t>
    <rPh sb="0" eb="2">
      <t>カズト</t>
    </rPh>
    <phoneticPr fontId="1"/>
  </si>
  <si>
    <t>かずと</t>
    <phoneticPr fontId="1"/>
  </si>
  <si>
    <t>愛媛Ｃ</t>
    <rPh sb="0" eb="2">
      <t>エヒメ</t>
    </rPh>
    <phoneticPr fontId="1"/>
  </si>
  <si>
    <t>愛媛Ｄ</t>
    <rPh sb="0" eb="2">
      <t>エヒメ</t>
    </rPh>
    <phoneticPr fontId="1"/>
  </si>
  <si>
    <t>直樹</t>
    <rPh sb="0" eb="2">
      <t>ナオキ</t>
    </rPh>
    <phoneticPr fontId="1"/>
  </si>
  <si>
    <t>なおき</t>
    <phoneticPr fontId="1"/>
  </si>
  <si>
    <t>和孝</t>
    <rPh sb="0" eb="2">
      <t>カズタカ</t>
    </rPh>
    <phoneticPr fontId="1"/>
  </si>
  <si>
    <t>かずたか</t>
    <phoneticPr fontId="1"/>
  </si>
  <si>
    <t>高貴</t>
    <rPh sb="0" eb="2">
      <t>コウキ</t>
    </rPh>
    <phoneticPr fontId="1"/>
  </si>
  <si>
    <t>こうき</t>
    <phoneticPr fontId="1"/>
  </si>
  <si>
    <t>大貴</t>
    <rPh sb="0" eb="2">
      <t>タイキ</t>
    </rPh>
    <phoneticPr fontId="1"/>
  </si>
  <si>
    <t>たいき</t>
    <phoneticPr fontId="1"/>
  </si>
  <si>
    <t>(電話)</t>
    <rPh sb="1" eb="3">
      <t>デンワ</t>
    </rPh>
    <phoneticPr fontId="1"/>
  </si>
  <si>
    <t>(携帯・緊急連絡先)</t>
    <rPh sb="1" eb="3">
      <t>ケイタイ</t>
    </rPh>
    <rPh sb="4" eb="6">
      <t>キンキュウ</t>
    </rPh>
    <rPh sb="6" eb="9">
      <t>レンラクサキ</t>
    </rPh>
    <phoneticPr fontId="1"/>
  </si>
  <si>
    <t>　３文字以内</t>
    <rPh sb="2" eb="4">
      <t>モジ</t>
    </rPh>
    <rPh sb="4" eb="6">
      <t>イナイ</t>
    </rPh>
    <phoneticPr fontId="1"/>
  </si>
  <si>
    <t>　男　または　女</t>
    <rPh sb="1" eb="2">
      <t>オトコ</t>
    </rPh>
    <rPh sb="7" eb="8">
      <t>オンナ</t>
    </rPh>
    <phoneticPr fontId="1"/>
  </si>
  <si>
    <t>スーパー</t>
    <phoneticPr fontId="1"/>
  </si>
  <si>
    <t>スーパー　または　一般</t>
    <rPh sb="9" eb="11">
      <t>イッパン</t>
    </rPh>
    <phoneticPr fontId="1"/>
  </si>
  <si>
    <t>一般</t>
    <rPh sb="0" eb="2">
      <t>イッパン</t>
    </rPh>
    <phoneticPr fontId="1"/>
  </si>
  <si>
    <t>リーグ</t>
    <phoneticPr fontId="1"/>
  </si>
  <si>
    <t>松山</t>
    <rPh sb="0" eb="2">
      <t>マツヤマ</t>
    </rPh>
    <phoneticPr fontId="1"/>
  </si>
  <si>
    <t>伊予</t>
    <rPh sb="0" eb="2">
      <t>イヨ</t>
    </rPh>
    <phoneticPr fontId="1"/>
  </si>
  <si>
    <t>松前</t>
    <rPh sb="0" eb="2">
      <t>マサキ</t>
    </rPh>
    <phoneticPr fontId="1"/>
  </si>
  <si>
    <t>川之江</t>
    <rPh sb="0" eb="3">
      <t>カワノエ</t>
    </rPh>
    <phoneticPr fontId="1"/>
  </si>
  <si>
    <t>かわのえ</t>
    <phoneticPr fontId="1"/>
  </si>
  <si>
    <t>まつやま</t>
    <phoneticPr fontId="1"/>
  </si>
  <si>
    <t>いよ</t>
    <phoneticPr fontId="1"/>
  </si>
  <si>
    <t>まさき</t>
    <phoneticPr fontId="1"/>
  </si>
  <si>
    <t>大洲</t>
    <rPh sb="0" eb="2">
      <t>オオズ</t>
    </rPh>
    <phoneticPr fontId="1"/>
  </si>
  <si>
    <t>おおず</t>
    <phoneticPr fontId="1"/>
  </si>
  <si>
    <t>健太郎</t>
    <rPh sb="0" eb="3">
      <t>ケンタロウ</t>
    </rPh>
    <phoneticPr fontId="1"/>
  </si>
  <si>
    <t>けんたろう</t>
    <phoneticPr fontId="1"/>
  </si>
  <si>
    <t>岡田</t>
    <rPh sb="0" eb="2">
      <t>オカダ</t>
    </rPh>
    <phoneticPr fontId="1"/>
  </si>
  <si>
    <t>おかだ</t>
    <phoneticPr fontId="1"/>
  </si>
  <si>
    <t>伊予南</t>
    <rPh sb="0" eb="2">
      <t>イヨ</t>
    </rPh>
    <rPh sb="2" eb="3">
      <t>ミナミ</t>
    </rPh>
    <phoneticPr fontId="1"/>
  </si>
  <si>
    <t>９９９</t>
    <phoneticPr fontId="1"/>
  </si>
  <si>
    <t>０８９１</t>
    <phoneticPr fontId="1"/>
  </si>
  <si>
    <t>８８８８</t>
    <phoneticPr fontId="1"/>
  </si>
  <si>
    <t>０９０</t>
    <phoneticPr fontId="1"/>
  </si>
  <si>
    <t>１１１１</t>
    <phoneticPr fontId="1"/>
  </si>
  <si>
    <t>３３３３</t>
    <phoneticPr fontId="1"/>
  </si>
  <si>
    <t>宇和島</t>
    <rPh sb="0" eb="3">
      <t>ウワジマ</t>
    </rPh>
    <phoneticPr fontId="1"/>
  </si>
  <si>
    <t>うわじま</t>
    <phoneticPr fontId="1"/>
  </si>
  <si>
    <t>三崎</t>
    <rPh sb="0" eb="2">
      <t>ミサキ</t>
    </rPh>
    <phoneticPr fontId="1"/>
  </si>
  <si>
    <t>みさき</t>
    <phoneticPr fontId="1"/>
  </si>
  <si>
    <t>内子</t>
    <rPh sb="0" eb="2">
      <t>ウチコ</t>
    </rPh>
    <phoneticPr fontId="1"/>
  </si>
  <si>
    <t>うちこ</t>
    <phoneticPr fontId="1"/>
  </si>
  <si>
    <t>中山</t>
    <rPh sb="0" eb="2">
      <t>ナカヤマ</t>
    </rPh>
    <phoneticPr fontId="1"/>
  </si>
  <si>
    <t>なかやま</t>
    <phoneticPr fontId="1"/>
  </si>
  <si>
    <t>野村</t>
    <rPh sb="0" eb="2">
      <t>ノムラ</t>
    </rPh>
    <phoneticPr fontId="1"/>
  </si>
  <si>
    <t>のむら</t>
    <phoneticPr fontId="1"/>
  </si>
  <si>
    <t>上浮穴</t>
    <rPh sb="0" eb="3">
      <t>カミウケナ</t>
    </rPh>
    <phoneticPr fontId="1"/>
  </si>
  <si>
    <t>かみうけな</t>
    <phoneticPr fontId="1"/>
  </si>
  <si>
    <t>八幡浜</t>
    <rPh sb="0" eb="2">
      <t>ヤハタ</t>
    </rPh>
    <rPh sb="2" eb="3">
      <t>ハマ</t>
    </rPh>
    <phoneticPr fontId="1"/>
  </si>
  <si>
    <t>やはたはま</t>
    <phoneticPr fontId="1"/>
  </si>
  <si>
    <t>愛媛　太郎</t>
    <rPh sb="0" eb="2">
      <t>エヒメ</t>
    </rPh>
    <rPh sb="3" eb="5">
      <t>タロウ</t>
    </rPh>
    <phoneticPr fontId="1"/>
  </si>
  <si>
    <t>７９９－２２２２</t>
    <phoneticPr fontId="1"/>
  </si>
  <si>
    <t>愛媛県松山市文教南町４－２</t>
    <rPh sb="0" eb="3">
      <t>エヒメケン</t>
    </rPh>
    <rPh sb="3" eb="6">
      <t>マツヤマシ</t>
    </rPh>
    <rPh sb="6" eb="8">
      <t>ブンキョウ</t>
    </rPh>
    <rPh sb="8" eb="9">
      <t>ミナミ</t>
    </rPh>
    <rPh sb="9" eb="10">
      <t>チョウ</t>
    </rPh>
    <phoneticPr fontId="1"/>
  </si>
  <si>
    <t>今年度の主たる戦績</t>
    <rPh sb="0" eb="3">
      <t>コンネンド</t>
    </rPh>
    <rPh sb="4" eb="5">
      <t>シュ</t>
    </rPh>
    <rPh sb="7" eb="9">
      <t>センセキ</t>
    </rPh>
    <phoneticPr fontId="1"/>
  </si>
  <si>
    <t>今年度の主たる戦績
　　　愛媛県新人戦団体２位</t>
    <rPh sb="0" eb="3">
      <t>コンネンド</t>
    </rPh>
    <rPh sb="4" eb="5">
      <t>シュ</t>
    </rPh>
    <rPh sb="7" eb="9">
      <t>センセキ</t>
    </rPh>
    <rPh sb="13" eb="16">
      <t>エヒメケン</t>
    </rPh>
    <rPh sb="16" eb="19">
      <t>シンジンセン</t>
    </rPh>
    <rPh sb="19" eb="21">
      <t>ダンタイ</t>
    </rPh>
    <rPh sb="22" eb="23">
      <t>イ</t>
    </rPh>
    <phoneticPr fontId="1"/>
  </si>
  <si>
    <t>令和元年度　第７回　愛媛高校オープン冬季卓球研修会　参加申込書</t>
    <rPh sb="0" eb="2">
      <t>レイワ</t>
    </rPh>
    <rPh sb="2" eb="4">
      <t>ガンネン</t>
    </rPh>
    <rPh sb="4" eb="5">
      <t>ド</t>
    </rPh>
    <rPh sb="5" eb="7">
      <t>ヘイネンド</t>
    </rPh>
    <rPh sb="6" eb="7">
      <t>ダイ</t>
    </rPh>
    <rPh sb="8" eb="9">
      <t>カイ</t>
    </rPh>
    <rPh sb="10" eb="12">
      <t>エヒメ</t>
    </rPh>
    <rPh sb="12" eb="14">
      <t>コウコウ</t>
    </rPh>
    <rPh sb="18" eb="20">
      <t>トウキ</t>
    </rPh>
    <rPh sb="20" eb="22">
      <t>タッキュウ</t>
    </rPh>
    <rPh sb="22" eb="25">
      <t>ケンシュウカイ</t>
    </rPh>
    <rPh sb="26" eb="28">
      <t>サンカ</t>
    </rPh>
    <rPh sb="28" eb="31">
      <t>モウシコミショ</t>
    </rPh>
    <phoneticPr fontId="1"/>
  </si>
  <si>
    <t>申込〆切　令和元年１２月１３日（金）必着</t>
    <rPh sb="0" eb="2">
      <t>モウシコミ</t>
    </rPh>
    <rPh sb="2" eb="4">
      <t>シメキリ</t>
    </rPh>
    <rPh sb="5" eb="7">
      <t>レイワ</t>
    </rPh>
    <rPh sb="7" eb="9">
      <t>ガンネン</t>
    </rPh>
    <rPh sb="9" eb="10">
      <t>ヘイネン</t>
    </rPh>
    <rPh sb="11" eb="12">
      <t>ガツ</t>
    </rPh>
    <rPh sb="14" eb="15">
      <t>ニチ</t>
    </rPh>
    <rPh sb="16" eb="17">
      <t>キン</t>
    </rPh>
    <rPh sb="18" eb="20">
      <t>ヒッチャク</t>
    </rPh>
    <phoneticPr fontId="1"/>
  </si>
  <si>
    <t>申込先メールアドレス　　akikou10291218@yahoo.co.jp</t>
    <rPh sb="0" eb="3">
      <t>モウシコミサキ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</si>
</sst>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dotted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dotted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ashDot">
        <color auto="1"/>
      </right>
      <top style="dotted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dotted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>
      <alignment vertical="center"/>
    </xf>
    <xf numFmtId="0" fontId="3" fillId="0" borderId="23" xfId="1" applyBorder="1" applyAlignment="1">
      <alignment horizontal="center" vertical="center"/>
    </xf>
    <xf numFmtId="0" fontId="5" fillId="0" borderId="23" xfId="1" applyFont="1" applyBorder="1">
      <alignment vertical="center"/>
    </xf>
    <xf numFmtId="0" fontId="5" fillId="0" borderId="23" xfId="1" applyFont="1" applyBorder="1" applyAlignment="1">
      <alignment horizontal="center" vertical="center"/>
    </xf>
    <xf numFmtId="0" fontId="5" fillId="0" borderId="23" xfId="1" applyFont="1" applyBorder="1" applyAlignment="1">
      <alignment vertical="center" shrinkToFit="1"/>
    </xf>
    <xf numFmtId="0" fontId="6" fillId="2" borderId="23" xfId="1" applyFont="1" applyFill="1" applyBorder="1" applyAlignment="1">
      <alignment horizontal="left" vertical="center"/>
    </xf>
    <xf numFmtId="0" fontId="3" fillId="0" borderId="23" xfId="1" applyBorder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0" fillId="0" borderId="1" xfId="0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" xfId="0" applyFont="1" applyBorder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>
      <alignment vertical="center"/>
    </xf>
    <xf numFmtId="0" fontId="0" fillId="0" borderId="21" xfId="0" applyBorder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3" borderId="2" xfId="0" applyNumberFormat="1" applyFill="1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24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8" xfId="0" applyBorder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Normal="100" workbookViewId="0">
      <selection sqref="A1:P1"/>
    </sheetView>
  </sheetViews>
  <sheetFormatPr defaultRowHeight="13.5"/>
  <cols>
    <col min="1" max="17" width="5.625" customWidth="1"/>
    <col min="18" max="19" width="2.5" bestFit="1" customWidth="1"/>
    <col min="20" max="20" width="10.625" customWidth="1"/>
    <col min="21" max="21" width="17.25" bestFit="1" customWidth="1"/>
    <col min="22" max="22" width="5.5" bestFit="1" customWidth="1"/>
    <col min="23" max="23" width="7.5" bestFit="1" customWidth="1"/>
    <col min="24" max="24" width="20.5" bestFit="1" customWidth="1"/>
    <col min="25" max="25" width="11.625" bestFit="1" customWidth="1"/>
    <col min="26" max="26" width="13.875" bestFit="1" customWidth="1"/>
    <col min="27" max="27" width="5.5" bestFit="1" customWidth="1"/>
    <col min="28" max="28" width="7.5" bestFit="1" customWidth="1"/>
    <col min="29" max="30" width="5.5" bestFit="1" customWidth="1"/>
    <col min="31" max="31" width="9.5" bestFit="1" customWidth="1"/>
    <col min="32" max="32" width="8.625" bestFit="1" customWidth="1"/>
  </cols>
  <sheetData>
    <row r="1" spans="1:35" ht="20.100000000000001" customHeight="1">
      <c r="A1" s="65" t="s">
        <v>147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4"/>
      <c r="R1" s="14"/>
      <c r="S1" s="14"/>
    </row>
    <row r="2" spans="1:35" ht="9.9499999999999993" customHeight="1"/>
    <row r="3" spans="1:35" ht="20.100000000000001" customHeight="1">
      <c r="H3" s="66" t="s">
        <v>0</v>
      </c>
      <c r="I3" s="66"/>
      <c r="J3" s="3" t="s">
        <v>3</v>
      </c>
      <c r="K3" s="3"/>
      <c r="L3" s="67"/>
      <c r="M3" s="67"/>
      <c r="N3" s="67"/>
      <c r="O3" s="67"/>
      <c r="P3" s="67"/>
    </row>
    <row r="4" spans="1:35" ht="20.100000000000001" customHeight="1">
      <c r="A4" s="4" t="s">
        <v>1</v>
      </c>
      <c r="B4" s="4"/>
      <c r="C4" s="68"/>
      <c r="D4" s="69"/>
      <c r="E4" s="29" t="s">
        <v>101</v>
      </c>
      <c r="F4" s="1"/>
      <c r="G4" s="9"/>
      <c r="J4" s="67"/>
      <c r="K4" s="67"/>
      <c r="L4" s="67"/>
      <c r="M4" s="67"/>
      <c r="N4" s="67"/>
      <c r="O4" s="67"/>
      <c r="P4" s="67"/>
      <c r="Q4" s="9"/>
      <c r="R4" s="9"/>
      <c r="S4" s="9"/>
    </row>
    <row r="5" spans="1:35" ht="20.100000000000001" customHeight="1">
      <c r="A5" s="5" t="s">
        <v>4</v>
      </c>
      <c r="B5" s="5"/>
      <c r="C5" s="68"/>
      <c r="D5" s="69"/>
      <c r="E5" s="2"/>
      <c r="F5" s="2"/>
      <c r="G5" s="11"/>
      <c r="J5" s="2" t="s">
        <v>2</v>
      </c>
      <c r="K5" s="70"/>
      <c r="L5" s="70"/>
      <c r="M5" s="70"/>
      <c r="N5" s="70"/>
      <c r="O5" s="70"/>
      <c r="P5" s="70"/>
      <c r="Q5" s="9"/>
      <c r="R5" s="9"/>
      <c r="S5" s="9"/>
    </row>
    <row r="6" spans="1:35" ht="20.100000000000001" customHeight="1">
      <c r="A6" s="5" t="s">
        <v>5</v>
      </c>
      <c r="B6" s="5"/>
      <c r="C6" s="68"/>
      <c r="D6" s="69"/>
      <c r="E6" s="28" t="s">
        <v>102</v>
      </c>
      <c r="F6" s="6"/>
      <c r="G6" s="10"/>
      <c r="J6" s="2" t="s">
        <v>99</v>
      </c>
      <c r="K6" s="2"/>
      <c r="L6" s="34"/>
      <c r="M6" s="7" t="s">
        <v>84</v>
      </c>
      <c r="N6" s="34"/>
      <c r="O6" s="7" t="s">
        <v>84</v>
      </c>
      <c r="P6" s="34"/>
      <c r="Q6" s="9"/>
      <c r="R6" s="9"/>
      <c r="S6" s="9"/>
    </row>
    <row r="7" spans="1:35" ht="20.25" customHeight="1">
      <c r="I7" s="27" t="s">
        <v>100</v>
      </c>
      <c r="J7" s="27"/>
      <c r="K7" s="27"/>
      <c r="L7" s="34"/>
      <c r="M7" s="33" t="s">
        <v>84</v>
      </c>
      <c r="N7" s="34"/>
      <c r="O7" s="33" t="s">
        <v>84</v>
      </c>
      <c r="P7" s="34"/>
    </row>
    <row r="8" spans="1:35" ht="20.100000000000001" customHeight="1" thickBot="1">
      <c r="A8" t="s">
        <v>9</v>
      </c>
      <c r="B8" s="8"/>
    </row>
    <row r="9" spans="1:35" ht="15" customHeight="1">
      <c r="A9" s="56" t="s">
        <v>6</v>
      </c>
      <c r="B9" s="57"/>
      <c r="C9" s="57"/>
      <c r="D9" s="57"/>
      <c r="E9" s="57"/>
      <c r="F9" s="57"/>
      <c r="G9" s="57"/>
      <c r="H9" s="58"/>
      <c r="I9" s="56" t="s">
        <v>6</v>
      </c>
      <c r="J9" s="57"/>
      <c r="K9" s="57"/>
      <c r="L9" s="57"/>
      <c r="M9" s="57"/>
      <c r="N9" s="57"/>
      <c r="O9" s="57"/>
      <c r="P9" s="58"/>
      <c r="Q9" s="10"/>
      <c r="R9" s="10"/>
      <c r="S9" s="10"/>
    </row>
    <row r="10" spans="1:35" ht="30" customHeight="1">
      <c r="A10" s="59"/>
      <c r="B10" s="60"/>
      <c r="C10" s="60"/>
      <c r="D10" s="60"/>
      <c r="E10" s="60"/>
      <c r="F10" s="60"/>
      <c r="G10" s="60"/>
      <c r="H10" s="61"/>
      <c r="I10" s="59"/>
      <c r="J10" s="60"/>
      <c r="K10" s="60"/>
      <c r="L10" s="60"/>
      <c r="M10" s="60"/>
      <c r="N10" s="60"/>
      <c r="O10" s="60"/>
      <c r="P10" s="61"/>
      <c r="Q10" s="24"/>
      <c r="R10" s="24"/>
      <c r="S10" s="24"/>
    </row>
    <row r="11" spans="1:35" ht="30" customHeight="1">
      <c r="A11" s="52" t="s">
        <v>8</v>
      </c>
      <c r="B11" s="53"/>
      <c r="C11" s="62"/>
      <c r="D11" s="63"/>
      <c r="E11" s="54" t="s">
        <v>104</v>
      </c>
      <c r="F11" s="54"/>
      <c r="G11" s="54"/>
      <c r="H11" s="64"/>
      <c r="I11" s="52" t="s">
        <v>8</v>
      </c>
      <c r="J11" s="53"/>
      <c r="K11" s="62"/>
      <c r="L11" s="63"/>
      <c r="M11" s="54" t="s">
        <v>104</v>
      </c>
      <c r="N11" s="54"/>
      <c r="O11" s="54"/>
      <c r="P11" s="64"/>
      <c r="Q11" s="10"/>
      <c r="R11" s="10"/>
      <c r="S11" s="10"/>
    </row>
    <row r="12" spans="1:35" ht="15" customHeight="1">
      <c r="A12" s="52" t="s">
        <v>11</v>
      </c>
      <c r="B12" s="53"/>
      <c r="C12" s="54" t="s">
        <v>12</v>
      </c>
      <c r="D12" s="54"/>
      <c r="E12" s="55" t="s">
        <v>13</v>
      </c>
      <c r="F12" s="54"/>
      <c r="G12" s="15"/>
      <c r="H12" s="12" t="s">
        <v>7</v>
      </c>
      <c r="I12" s="52" t="s">
        <v>11</v>
      </c>
      <c r="J12" s="53"/>
      <c r="K12" s="54" t="s">
        <v>12</v>
      </c>
      <c r="L12" s="54"/>
      <c r="M12" s="55" t="s">
        <v>13</v>
      </c>
      <c r="N12" s="54"/>
      <c r="O12" s="15"/>
      <c r="P12" s="12" t="s">
        <v>7</v>
      </c>
      <c r="Q12" s="10"/>
      <c r="R12" s="10"/>
      <c r="S12" s="10"/>
    </row>
    <row r="13" spans="1:35" ht="20.100000000000001" customHeight="1">
      <c r="A13" s="48">
        <v>1</v>
      </c>
      <c r="B13" s="50"/>
      <c r="C13" s="41"/>
      <c r="D13" s="41"/>
      <c r="E13" s="41"/>
      <c r="F13" s="41"/>
      <c r="G13" s="42"/>
      <c r="H13" s="43"/>
      <c r="I13" s="48">
        <v>1</v>
      </c>
      <c r="J13" s="50"/>
      <c r="K13" s="41"/>
      <c r="L13" s="41"/>
      <c r="M13" s="41"/>
      <c r="N13" s="41"/>
      <c r="O13" s="42"/>
      <c r="P13" s="43"/>
      <c r="Q13" s="24"/>
      <c r="R13" s="25"/>
      <c r="S13" s="25"/>
      <c r="T13" s="26"/>
      <c r="U13" s="26" t="s">
        <v>60</v>
      </c>
      <c r="V13" s="26" t="s">
        <v>12</v>
      </c>
      <c r="W13" s="26" t="s">
        <v>13</v>
      </c>
      <c r="X13" s="26" t="s">
        <v>67</v>
      </c>
      <c r="Y13" s="26" t="s">
        <v>68</v>
      </c>
      <c r="Z13" s="26" t="s">
        <v>69</v>
      </c>
      <c r="AA13" s="26" t="s">
        <v>61</v>
      </c>
      <c r="AB13" s="26" t="s">
        <v>63</v>
      </c>
      <c r="AC13" s="26" t="s">
        <v>62</v>
      </c>
      <c r="AD13" s="26" t="s">
        <v>64</v>
      </c>
      <c r="AE13" s="26" t="s">
        <v>77</v>
      </c>
      <c r="AF13" s="26" t="s">
        <v>106</v>
      </c>
      <c r="AG13" s="25"/>
      <c r="AH13" s="25"/>
      <c r="AI13" s="26"/>
    </row>
    <row r="14" spans="1:35" ht="30" customHeight="1">
      <c r="A14" s="51"/>
      <c r="B14" s="45"/>
      <c r="C14" s="46"/>
      <c r="D14" s="46"/>
      <c r="E14" s="46"/>
      <c r="F14" s="46"/>
      <c r="G14" s="47"/>
      <c r="H14" s="44"/>
      <c r="I14" s="51"/>
      <c r="J14" s="45"/>
      <c r="K14" s="46"/>
      <c r="L14" s="46"/>
      <c r="M14" s="46"/>
      <c r="N14" s="46"/>
      <c r="O14" s="47"/>
      <c r="P14" s="44"/>
      <c r="Q14" s="24"/>
      <c r="R14" s="25" t="str">
        <f>IF(ISBLANK(B14),"",LEN(B14))</f>
        <v/>
      </c>
      <c r="S14" s="25" t="str">
        <f>IF(ISBLANK(E14),"",LEN(E14))</f>
        <v/>
      </c>
      <c r="T14" s="26"/>
      <c r="U14" s="26" t="str">
        <f ca="1">IF(ISBLANK(B14),"",B14&amp;OFFSET(氏名５文字関数!$J$4,R14,S14)&amp;E14&amp;H13&amp;"年")</f>
        <v/>
      </c>
      <c r="V14" s="26" t="str">
        <f>IF(ISBLANK(B14),"",B14)</f>
        <v/>
      </c>
      <c r="W14" s="26" t="str">
        <f>IF(ISBLANK(E14),"",E14)</f>
        <v/>
      </c>
      <c r="X14" s="26" t="str">
        <f>IF(ISBLANK(B13),"",B13)&amp;E13</f>
        <v/>
      </c>
      <c r="Y14" s="26" t="str">
        <f>IF(ISBLANK(B13),"",B13)</f>
        <v/>
      </c>
      <c r="Z14" s="26" t="str">
        <f>IF(ISBLANK(E13),"",E13)</f>
        <v/>
      </c>
      <c r="AA14" s="26" t="str">
        <f>IF(ISBLANK(H13),"",H13)</f>
        <v/>
      </c>
      <c r="AB14" s="26" t="str">
        <f>IF(ISBLANK(B14),"",IF(ISBLANK($C$4),"",$C$4))</f>
        <v/>
      </c>
      <c r="AC14" s="26" t="str">
        <f>IF(ISBLANK(B14),"",IF(ISBLANK($C$5),"",$C$5))</f>
        <v/>
      </c>
      <c r="AD14" s="26" t="str">
        <f>IF(ISBLANK(B14),"",IF(ISBLANK($C$6),"",$C$6))</f>
        <v/>
      </c>
      <c r="AE14" t="str">
        <f>IF(ISBLANK(B14),"",$A$10)</f>
        <v/>
      </c>
      <c r="AF14" t="str">
        <f>IF(ISBLANK(B14),"",$C$11)</f>
        <v/>
      </c>
    </row>
    <row r="15" spans="1:35" ht="20.100000000000001" customHeight="1">
      <c r="A15" s="48">
        <v>2</v>
      </c>
      <c r="B15" s="50"/>
      <c r="C15" s="41"/>
      <c r="D15" s="41"/>
      <c r="E15" s="41"/>
      <c r="F15" s="41"/>
      <c r="G15" s="42"/>
      <c r="H15" s="43"/>
      <c r="I15" s="48">
        <v>2</v>
      </c>
      <c r="J15" s="50"/>
      <c r="K15" s="41"/>
      <c r="L15" s="41"/>
      <c r="M15" s="41"/>
      <c r="N15" s="41"/>
      <c r="O15" s="42"/>
      <c r="P15" s="43"/>
      <c r="Q15" s="24"/>
      <c r="R15" s="25" t="str">
        <f>IF(ISBLANK(B16),"",LEN(B16))</f>
        <v/>
      </c>
      <c r="S15" s="25" t="str">
        <f>IF(ISBLANK(E16),"",LEN(E16))</f>
        <v/>
      </c>
      <c r="T15" s="26"/>
      <c r="U15" s="26" t="str">
        <f ca="1">IF(ISBLANK(B16),"",B16&amp;OFFSET(氏名５文字関数!$J$4,R15,S15)&amp;E16&amp;H15&amp;"年")</f>
        <v/>
      </c>
      <c r="V15" s="26" t="str">
        <f>IF(ISBLANK(B16),"",B16)</f>
        <v/>
      </c>
      <c r="W15" s="26" t="str">
        <f>IF(ISBLANK(E16),"",E16)</f>
        <v/>
      </c>
      <c r="X15" s="26" t="str">
        <f>IF(ISBLANK(B15),"",B15)&amp;E15</f>
        <v/>
      </c>
      <c r="Y15" s="26" t="str">
        <f>IF(ISBLANK(B15),"",B15)</f>
        <v/>
      </c>
      <c r="Z15" s="26" t="str">
        <f>IF(ISBLANK(E15),"",E15)</f>
        <v/>
      </c>
      <c r="AA15" s="26" t="str">
        <f>IF(ISBLANK(H15),"",H15)</f>
        <v/>
      </c>
      <c r="AB15" s="26" t="str">
        <f>IF(ISBLANK(B16),"",IF(ISBLANK($C$4),"",$C$4))</f>
        <v/>
      </c>
      <c r="AC15" s="26" t="str">
        <f>IF(ISBLANK(B16),"",IF(ISBLANK($C$5),"",$C$5))</f>
        <v/>
      </c>
      <c r="AD15" s="26" t="str">
        <f t="shared" ref="AD15" si="0">IF(ISBLANK(B15),"",IF(ISBLANK($C$6),"",$C$6))</f>
        <v/>
      </c>
      <c r="AE15" t="str">
        <f>IF(ISBLANK(B16),"",$A$10)</f>
        <v/>
      </c>
      <c r="AF15" t="str">
        <f>IF(ISBLANK(B16),"",$C$11)</f>
        <v/>
      </c>
    </row>
    <row r="16" spans="1:35" ht="30" customHeight="1">
      <c r="A16" s="51"/>
      <c r="B16" s="45"/>
      <c r="C16" s="46"/>
      <c r="D16" s="46"/>
      <c r="E16" s="46"/>
      <c r="F16" s="46"/>
      <c r="G16" s="47"/>
      <c r="H16" s="44"/>
      <c r="I16" s="51"/>
      <c r="J16" s="45"/>
      <c r="K16" s="46"/>
      <c r="L16" s="46"/>
      <c r="M16" s="46"/>
      <c r="N16" s="46"/>
      <c r="O16" s="47"/>
      <c r="P16" s="44"/>
      <c r="Q16" s="24"/>
      <c r="R16" s="25" t="str">
        <f>IF(ISBLANK(B18),"",LEN(B18))</f>
        <v/>
      </c>
      <c r="S16" s="25" t="str">
        <f>IF(ISBLANK(E18),"",LEN(E18))</f>
        <v/>
      </c>
      <c r="T16" s="26"/>
      <c r="U16" s="26" t="str">
        <f ca="1">IF(ISBLANK(B18),"",B18&amp;OFFSET(氏名５文字関数!$J$4,R16,S16)&amp;E18&amp;H17&amp;"年")</f>
        <v/>
      </c>
      <c r="V16" s="26" t="str">
        <f>IF(ISBLANK(B18),"",B18)</f>
        <v/>
      </c>
      <c r="W16" s="26" t="str">
        <f>IF(ISBLANK(E18),"",E18)</f>
        <v/>
      </c>
      <c r="X16" s="26" t="str">
        <f>IF(ISBLANK(B17),"",B17)&amp;E17</f>
        <v/>
      </c>
      <c r="Y16" s="26" t="str">
        <f>IF(ISBLANK(B17),"",B17)</f>
        <v/>
      </c>
      <c r="Z16" s="26" t="str">
        <f>IF(ISBLANK(E17),"",E17)</f>
        <v/>
      </c>
      <c r="AA16" s="26" t="str">
        <f>IF(ISBLANK(H17),"",H17)</f>
        <v/>
      </c>
      <c r="AB16" s="26" t="str">
        <f>IF(ISBLANK(B18),"",IF(ISBLANK($C$4),"",$C$4))</f>
        <v/>
      </c>
      <c r="AC16" s="26" t="str">
        <f>IF(ISBLANK(B18),"",IF(ISBLANK($C$5),"",$C$5))</f>
        <v/>
      </c>
      <c r="AD16" s="26" t="str">
        <f>IF(ISBLANK(B18),"",IF(ISBLANK($C$6),"",$C$6))</f>
        <v/>
      </c>
      <c r="AE16" t="str">
        <f>IF(ISBLANK(B18),"",$A$10)</f>
        <v/>
      </c>
      <c r="AF16" t="str">
        <f>IF(ISBLANK(B18),"",$C$11)</f>
        <v/>
      </c>
    </row>
    <row r="17" spans="1:35" ht="20.100000000000001" customHeight="1" thickBot="1">
      <c r="A17" s="48">
        <v>3</v>
      </c>
      <c r="B17" s="50"/>
      <c r="C17" s="41"/>
      <c r="D17" s="41"/>
      <c r="E17" s="41"/>
      <c r="F17" s="41"/>
      <c r="G17" s="42"/>
      <c r="H17" s="43"/>
      <c r="I17" s="48">
        <v>3</v>
      </c>
      <c r="J17" s="50"/>
      <c r="K17" s="41"/>
      <c r="L17" s="41"/>
      <c r="M17" s="41"/>
      <c r="N17" s="41"/>
      <c r="O17" s="42"/>
      <c r="P17" s="43"/>
      <c r="Q17" s="24"/>
      <c r="R17" s="30" t="str">
        <f>IF(ISBLANK(B20),"",LEN(B20))</f>
        <v/>
      </c>
      <c r="S17" s="30" t="str">
        <f>IF(ISBLANK(E20),"",LEN(E20))</f>
        <v/>
      </c>
      <c r="T17" s="31"/>
      <c r="U17" s="31" t="str">
        <f ca="1">IF(ISBLANK(B20),"",B20&amp;OFFSET(氏名５文字関数!$J$4,R17,S17)&amp;E20&amp;H19&amp;"年")</f>
        <v/>
      </c>
      <c r="V17" s="31" t="str">
        <f>IF(ISBLANK(B20),"",B20)</f>
        <v/>
      </c>
      <c r="W17" s="31" t="str">
        <f>IF(ISBLANK(E20),"",E20)</f>
        <v/>
      </c>
      <c r="X17" s="31" t="str">
        <f>IF(ISBLANK(B19),"",B19)&amp;E19</f>
        <v/>
      </c>
      <c r="Y17" s="31" t="str">
        <f>IF(ISBLANK(B19),"",B19)</f>
        <v/>
      </c>
      <c r="Z17" s="31" t="str">
        <f>IF(ISBLANK(E19),"",E19)</f>
        <v/>
      </c>
      <c r="AA17" s="31" t="str">
        <f>IF(ISBLANK(H19),"",H19)</f>
        <v/>
      </c>
      <c r="AB17" s="31" t="str">
        <f>IF(ISBLANK(B20),"",IF(ISBLANK($C$4),"",$C$4))</f>
        <v/>
      </c>
      <c r="AC17" s="31" t="str">
        <f>IF(ISBLANK(B20),"",IF(ISBLANK($C$5),"",$C$5))</f>
        <v/>
      </c>
      <c r="AD17" s="31" t="str">
        <f>IF(ISBLANK(B20),"",IF(ISBLANK($C$6),"",$C$6))</f>
        <v/>
      </c>
      <c r="AE17" s="32" t="str">
        <f>IF(ISBLANK(B20),"",$A$10)</f>
        <v/>
      </c>
      <c r="AF17" s="32" t="str">
        <f>IF(ISBLANK(B20),"",$C$11)</f>
        <v/>
      </c>
    </row>
    <row r="18" spans="1:35" ht="30" customHeight="1">
      <c r="A18" s="51"/>
      <c r="B18" s="45"/>
      <c r="C18" s="46"/>
      <c r="D18" s="46"/>
      <c r="E18" s="46"/>
      <c r="F18" s="46"/>
      <c r="G18" s="47"/>
      <c r="H18" s="44"/>
      <c r="I18" s="51"/>
      <c r="J18" s="45"/>
      <c r="K18" s="46"/>
      <c r="L18" s="46"/>
      <c r="M18" s="46"/>
      <c r="N18" s="46"/>
      <c r="O18" s="47"/>
      <c r="P18" s="44"/>
      <c r="Q18" s="24"/>
      <c r="R18" s="25" t="str">
        <f>IF(ISBLANK(J14),"",LEN(J14))</f>
        <v/>
      </c>
      <c r="S18" s="25" t="str">
        <f>IF(ISBLANK(M14),"",LEN(M14))</f>
        <v/>
      </c>
      <c r="T18" s="26"/>
      <c r="U18" s="26" t="str">
        <f ca="1">IF(ISBLANK(J14),"",J14&amp;OFFSET(氏名５文字関数!$J$4,R18,S18)&amp;M14&amp;P13&amp;"年")</f>
        <v/>
      </c>
      <c r="V18" s="26" t="str">
        <f>IF(ISBLANK(J14),"",J14)</f>
        <v/>
      </c>
      <c r="W18" s="26" t="str">
        <f>IF(ISBLANK(M14),"",M14)</f>
        <v/>
      </c>
      <c r="X18" s="26" t="str">
        <f>IF(ISBLANK(J13),"",J13)&amp;M13</f>
        <v/>
      </c>
      <c r="Y18" s="26" t="str">
        <f>IF(ISBLANK(J13),"",J13)</f>
        <v/>
      </c>
      <c r="Z18" s="26" t="str">
        <f>IF(ISBLANK(M13),"",M13)</f>
        <v/>
      </c>
      <c r="AA18" s="26" t="str">
        <f>IF(ISBLANK(P13),"",P13)</f>
        <v/>
      </c>
      <c r="AB18" s="26" t="str">
        <f>IF(ISBLANK(J14),"",IF(ISBLANK($C$4),"",$C$4))</f>
        <v/>
      </c>
      <c r="AC18" s="26" t="str">
        <f>IF(ISBLANK(J14),"",IF(ISBLANK($C$5),"",$C$5))</f>
        <v/>
      </c>
      <c r="AD18" s="26" t="str">
        <f>IF(ISBLANK(J14),"",IF(ISBLANK($C$6),"",$C$6))</f>
        <v/>
      </c>
      <c r="AE18" t="str">
        <f>IF(ISBLANK(J14),"",$I$10)</f>
        <v/>
      </c>
      <c r="AF18" t="str">
        <f>IF(ISBLANK(J14),"",$K$11)</f>
        <v/>
      </c>
    </row>
    <row r="19" spans="1:35" ht="20.100000000000001" customHeight="1">
      <c r="A19" s="48">
        <v>4</v>
      </c>
      <c r="B19" s="50"/>
      <c r="C19" s="41"/>
      <c r="D19" s="41"/>
      <c r="E19" s="41"/>
      <c r="F19" s="41"/>
      <c r="G19" s="42"/>
      <c r="H19" s="43"/>
      <c r="I19" s="48">
        <v>4</v>
      </c>
      <c r="J19" s="50"/>
      <c r="K19" s="41"/>
      <c r="L19" s="41"/>
      <c r="M19" s="41"/>
      <c r="N19" s="41"/>
      <c r="O19" s="42"/>
      <c r="P19" s="43"/>
      <c r="Q19" s="24"/>
      <c r="R19" s="25" t="str">
        <f>IF(ISBLANK(J16),"",LEN(J16))</f>
        <v/>
      </c>
      <c r="S19" s="25" t="str">
        <f>IF(ISBLANK(M16),"",LEN(M16))</f>
        <v/>
      </c>
      <c r="T19" s="26"/>
      <c r="U19" s="26" t="str">
        <f ca="1">IF(ISBLANK(J16),"",J16&amp;OFFSET(氏名５文字関数!$J$4,R19,S19)&amp;M16&amp;P15&amp;"年")</f>
        <v/>
      </c>
      <c r="V19" s="26" t="str">
        <f>IF(ISBLANK(J16),"",J16)</f>
        <v/>
      </c>
      <c r="W19" s="26" t="str">
        <f>IF(ISBLANK(M16),"",M16)</f>
        <v/>
      </c>
      <c r="X19" s="26" t="str">
        <f>IF(ISBLANK(J15),"",J15)&amp;M15</f>
        <v/>
      </c>
      <c r="Y19" s="26" t="str">
        <f>IF(ISBLANK(J15),"",J15)</f>
        <v/>
      </c>
      <c r="Z19" s="26" t="str">
        <f>IF(ISBLANK(M15),"",M15)</f>
        <v/>
      </c>
      <c r="AA19" s="26" t="str">
        <f>IF(ISBLANK(P15),"",P15)</f>
        <v/>
      </c>
      <c r="AB19" s="26" t="str">
        <f>IF(ISBLANK(J16),"",IF(ISBLANK($C$4),"",$C$4))</f>
        <v/>
      </c>
      <c r="AC19" s="26" t="str">
        <f>IF(ISBLANK(J16),"",IF(ISBLANK($C$5),"",$C$5))</f>
        <v/>
      </c>
      <c r="AD19" s="26" t="str">
        <f>IF(ISBLANK(J15),"",IF(ISBLANK($C$6),"",$C$6))</f>
        <v/>
      </c>
      <c r="AE19" t="str">
        <f>IF(ISBLANK(J16),"",$I$10)</f>
        <v/>
      </c>
      <c r="AF19" t="str">
        <f>IF(ISBLANK(J16),"",$K$11)</f>
        <v/>
      </c>
    </row>
    <row r="20" spans="1:35" ht="30" customHeight="1" thickBot="1">
      <c r="A20" s="49"/>
      <c r="B20" s="45"/>
      <c r="C20" s="46"/>
      <c r="D20" s="46"/>
      <c r="E20" s="46"/>
      <c r="F20" s="46"/>
      <c r="G20" s="47"/>
      <c r="H20" s="44"/>
      <c r="I20" s="49"/>
      <c r="J20" s="45"/>
      <c r="K20" s="46"/>
      <c r="L20" s="46"/>
      <c r="M20" s="46"/>
      <c r="N20" s="46"/>
      <c r="O20" s="47"/>
      <c r="P20" s="44"/>
      <c r="Q20" s="24"/>
      <c r="R20" s="25" t="str">
        <f>IF(ISBLANK(J18),"",LEN(J18))</f>
        <v/>
      </c>
      <c r="S20" s="25" t="str">
        <f>IF(ISBLANK(M18),"",LEN(M18))</f>
        <v/>
      </c>
      <c r="T20" s="26"/>
      <c r="U20" s="26" t="str">
        <f ca="1">IF(ISBLANK(J18),"",J18&amp;OFFSET(氏名５文字関数!$J$4,R20,S20)&amp;M18&amp;P17&amp;"年")</f>
        <v/>
      </c>
      <c r="V20" s="26" t="str">
        <f>IF(ISBLANK(J18),"",J18)</f>
        <v/>
      </c>
      <c r="W20" s="26" t="str">
        <f>IF(ISBLANK(M18),"",M18)</f>
        <v/>
      </c>
      <c r="X20" s="26" t="str">
        <f>IF(ISBLANK(J17),"",J17)&amp;M17</f>
        <v/>
      </c>
      <c r="Y20" s="26" t="str">
        <f>IF(ISBLANK(J17),"",J17)</f>
        <v/>
      </c>
      <c r="Z20" s="26" t="str">
        <f>IF(ISBLANK(M17),"",M17)</f>
        <v/>
      </c>
      <c r="AA20" s="26" t="str">
        <f>IF(ISBLANK(P17),"",P17)</f>
        <v/>
      </c>
      <c r="AB20" s="26" t="str">
        <f>IF(ISBLANK(J18),"",IF(ISBLANK($C$4),"",$C$4))</f>
        <v/>
      </c>
      <c r="AC20" s="26" t="str">
        <f>IF(ISBLANK(J18),"",IF(ISBLANK($C$5),"",$C$5))</f>
        <v/>
      </c>
      <c r="AD20" s="26" t="str">
        <f>IF(ISBLANK(J18),"",IF(ISBLANK($C$6),"",$C$6))</f>
        <v/>
      </c>
      <c r="AE20" t="str">
        <f>IF(ISBLANK(J18),"",$I$10)</f>
        <v/>
      </c>
      <c r="AF20" t="str">
        <f>IF(ISBLANK(J18),"",$K$11)</f>
        <v/>
      </c>
    </row>
    <row r="21" spans="1:35" ht="15" customHeight="1" thickBot="1">
      <c r="A21" s="56" t="s">
        <v>6</v>
      </c>
      <c r="B21" s="57"/>
      <c r="C21" s="57"/>
      <c r="D21" s="57"/>
      <c r="E21" s="57"/>
      <c r="F21" s="57"/>
      <c r="G21" s="57"/>
      <c r="H21" s="58"/>
      <c r="I21" s="56" t="s">
        <v>6</v>
      </c>
      <c r="J21" s="57"/>
      <c r="K21" s="57"/>
      <c r="L21" s="57"/>
      <c r="M21" s="57"/>
      <c r="N21" s="57"/>
      <c r="O21" s="57"/>
      <c r="P21" s="58"/>
      <c r="Q21" s="10"/>
      <c r="R21" s="30" t="str">
        <f>IF(ISBLANK(J20),"",LEN(J20))</f>
        <v/>
      </c>
      <c r="S21" s="30" t="str">
        <f>IF(ISBLANK(M20),"",LEN(M20))</f>
        <v/>
      </c>
      <c r="T21" s="31"/>
      <c r="U21" s="31" t="str">
        <f ca="1">IF(ISBLANK(J20),"",J20&amp;OFFSET(氏名５文字関数!$J$4,R21,S21)&amp;M20&amp;P19&amp;"年")</f>
        <v/>
      </c>
      <c r="V21" s="31" t="str">
        <f>IF(ISBLANK(J20),"",J20)</f>
        <v/>
      </c>
      <c r="W21" s="31" t="str">
        <f>IF(ISBLANK(M20),"",M20)</f>
        <v/>
      </c>
      <c r="X21" s="31" t="str">
        <f>IF(ISBLANK(J19),"",J19)&amp;M19</f>
        <v/>
      </c>
      <c r="Y21" s="31" t="str">
        <f>IF(ISBLANK(J19),"",J19)</f>
        <v/>
      </c>
      <c r="Z21" s="31" t="str">
        <f>IF(ISBLANK(M19),"",M19)</f>
        <v/>
      </c>
      <c r="AA21" s="31" t="str">
        <f>IF(ISBLANK(P19),"",P19)</f>
        <v/>
      </c>
      <c r="AB21" s="31" t="str">
        <f>IF(ISBLANK(J20),"",IF(ISBLANK($C$4),"",$C$4))</f>
        <v/>
      </c>
      <c r="AC21" s="31" t="str">
        <f>IF(ISBLANK(J20),"",IF(ISBLANK($C$5),"",$C$5))</f>
        <v/>
      </c>
      <c r="AD21" s="31" t="str">
        <f>IF(ISBLANK(J20),"",IF(ISBLANK($C$6),"",$C$6))</f>
        <v/>
      </c>
      <c r="AE21" s="32" t="str">
        <f>IF(ISBLANK(J20),"",$I$10)</f>
        <v/>
      </c>
      <c r="AF21" s="32" t="str">
        <f>IF(ISBLANK(J20),"",$K$11)</f>
        <v/>
      </c>
    </row>
    <row r="22" spans="1:35" ht="30" customHeight="1">
      <c r="A22" s="59"/>
      <c r="B22" s="60"/>
      <c r="C22" s="60"/>
      <c r="D22" s="60"/>
      <c r="E22" s="60"/>
      <c r="F22" s="60"/>
      <c r="G22" s="60"/>
      <c r="H22" s="61"/>
      <c r="I22" s="59"/>
      <c r="J22" s="60"/>
      <c r="K22" s="60"/>
      <c r="L22" s="60"/>
      <c r="M22" s="60"/>
      <c r="N22" s="60"/>
      <c r="O22" s="60"/>
      <c r="P22" s="61"/>
      <c r="Q22" s="24"/>
      <c r="R22" s="25" t="str">
        <f>IF(ISBLANK(B26),"",LEN(B26))</f>
        <v/>
      </c>
      <c r="S22" s="25" t="str">
        <f>IF(ISBLANK(E26),"",LEN(E26))</f>
        <v/>
      </c>
      <c r="T22" s="26"/>
      <c r="U22" s="26" t="str">
        <f ca="1">IF(ISBLANK(B26),"",B26&amp;OFFSET(氏名５文字関数!$J$4,R22,S22)&amp;E26&amp;H25&amp;"年")</f>
        <v/>
      </c>
      <c r="V22" s="26" t="str">
        <f>IF(ISBLANK(B26),"",B26)</f>
        <v/>
      </c>
      <c r="W22" s="26" t="str">
        <f>IF(ISBLANK(E26),"",E26)</f>
        <v/>
      </c>
      <c r="X22" s="26" t="str">
        <f>IF(ISBLANK(B25),"",B25)&amp;E25</f>
        <v/>
      </c>
      <c r="Y22" s="26" t="str">
        <f>IF(ISBLANK(B25),"",B25)</f>
        <v/>
      </c>
      <c r="Z22" s="26" t="str">
        <f>IF(ISBLANK(E25),"",E25)</f>
        <v/>
      </c>
      <c r="AA22" s="26" t="str">
        <f>IF(ISBLANK(H25),"",H25)</f>
        <v/>
      </c>
      <c r="AB22" s="26" t="str">
        <f>IF(ISBLANK(B26),"",IF(ISBLANK($C$4),"",$C$4))</f>
        <v/>
      </c>
      <c r="AC22" s="26" t="str">
        <f>IF(ISBLANK(B26),"",IF(ISBLANK($C$5),"",$C$5))</f>
        <v/>
      </c>
      <c r="AD22" s="26" t="str">
        <f>IF(ISBLANK(B26),"",IF(ISBLANK($C$6),"",$C$6))</f>
        <v/>
      </c>
      <c r="AE22" t="str">
        <f>IF(ISBLANK(B26),"",$A$22)</f>
        <v/>
      </c>
      <c r="AF22" t="str">
        <f>IF(ISBLANK(B26),"",$C$23)</f>
        <v/>
      </c>
    </row>
    <row r="23" spans="1:35" ht="30" customHeight="1">
      <c r="A23" s="52" t="s">
        <v>8</v>
      </c>
      <c r="B23" s="53"/>
      <c r="C23" s="62"/>
      <c r="D23" s="63"/>
      <c r="E23" s="54" t="s">
        <v>104</v>
      </c>
      <c r="F23" s="54"/>
      <c r="G23" s="54"/>
      <c r="H23" s="64"/>
      <c r="I23" s="52" t="s">
        <v>8</v>
      </c>
      <c r="J23" s="53"/>
      <c r="K23" s="62"/>
      <c r="L23" s="63"/>
      <c r="M23" s="54" t="s">
        <v>104</v>
      </c>
      <c r="N23" s="54"/>
      <c r="O23" s="54"/>
      <c r="P23" s="64"/>
      <c r="Q23" s="10"/>
      <c r="R23" s="25" t="str">
        <f>IF(ISBLANK(B28),"",LEN(B28))</f>
        <v/>
      </c>
      <c r="S23" s="25" t="str">
        <f>IF(ISBLANK(E28),"",LEN(E28))</f>
        <v/>
      </c>
      <c r="T23" s="26"/>
      <c r="U23" s="26" t="str">
        <f ca="1">IF(ISBLANK(B28),"",B28&amp;OFFSET(氏名５文字関数!$J$4,R23,S23)&amp;E28&amp;H27&amp;"年")</f>
        <v/>
      </c>
      <c r="V23" s="26" t="str">
        <f>IF(ISBLANK(B28),"",B28)</f>
        <v/>
      </c>
      <c r="W23" s="26" t="str">
        <f>IF(ISBLANK(E28),"",E28)</f>
        <v/>
      </c>
      <c r="X23" s="26" t="str">
        <f>IF(ISBLANK(B27),"",B27)&amp;E27</f>
        <v/>
      </c>
      <c r="Y23" s="26" t="str">
        <f>IF(ISBLANK(B27),"",B27)</f>
        <v/>
      </c>
      <c r="Z23" s="26" t="str">
        <f>IF(ISBLANK(E27),"",E27)</f>
        <v/>
      </c>
      <c r="AA23" s="26" t="str">
        <f>IF(ISBLANK(H27),"",H27)</f>
        <v/>
      </c>
      <c r="AB23" s="26" t="str">
        <f>IF(ISBLANK(B28),"",IF(ISBLANK($C$4),"",$C$4))</f>
        <v/>
      </c>
      <c r="AC23" s="26" t="str">
        <f>IF(ISBLANK(B28),"",IF(ISBLANK($C$5),"",$C$5))</f>
        <v/>
      </c>
      <c r="AD23" s="26" t="str">
        <f>IF(ISBLANK(B27),"",IF(ISBLANK($C$6),"",$C$6))</f>
        <v/>
      </c>
      <c r="AE23" t="str">
        <f>IF(ISBLANK(B28),"",$A$22)</f>
        <v/>
      </c>
      <c r="AF23" t="str">
        <f>IF(ISBLANK(B28),"",$C$23)</f>
        <v/>
      </c>
    </row>
    <row r="24" spans="1:35" ht="15" customHeight="1">
      <c r="A24" s="52" t="s">
        <v>11</v>
      </c>
      <c r="B24" s="53"/>
      <c r="C24" s="54" t="s">
        <v>12</v>
      </c>
      <c r="D24" s="54"/>
      <c r="E24" s="55" t="s">
        <v>13</v>
      </c>
      <c r="F24" s="54"/>
      <c r="G24" s="15"/>
      <c r="H24" s="12" t="s">
        <v>7</v>
      </c>
      <c r="I24" s="52" t="s">
        <v>11</v>
      </c>
      <c r="J24" s="53"/>
      <c r="K24" s="54" t="s">
        <v>12</v>
      </c>
      <c r="L24" s="54"/>
      <c r="M24" s="55" t="s">
        <v>13</v>
      </c>
      <c r="N24" s="54"/>
      <c r="O24" s="15"/>
      <c r="P24" s="12" t="s">
        <v>7</v>
      </c>
      <c r="Q24" s="10"/>
      <c r="R24" s="25" t="str">
        <f>IF(ISBLANK(B30),"",LEN(B30))</f>
        <v/>
      </c>
      <c r="S24" s="25" t="str">
        <f>IF(ISBLANK(E30),"",LEN(E30))</f>
        <v/>
      </c>
      <c r="T24" s="26"/>
      <c r="U24" s="26" t="str">
        <f ca="1">IF(ISBLANK(B30),"",B30&amp;OFFSET(氏名５文字関数!$J$4,R24,S24)&amp;E30&amp;H29&amp;"年")</f>
        <v/>
      </c>
      <c r="V24" s="26" t="str">
        <f>IF(ISBLANK(B30),"",B30)</f>
        <v/>
      </c>
      <c r="W24" s="26" t="str">
        <f>IF(ISBLANK(E30),"",E30)</f>
        <v/>
      </c>
      <c r="X24" s="26" t="str">
        <f>IF(ISBLANK(B29),"",B29)&amp;E29</f>
        <v/>
      </c>
      <c r="Y24" s="26" t="str">
        <f>IF(ISBLANK(B29),"",B29)</f>
        <v/>
      </c>
      <c r="Z24" s="26" t="str">
        <f>IF(ISBLANK(E29),"",E29)</f>
        <v/>
      </c>
      <c r="AA24" s="26" t="str">
        <f>IF(ISBLANK(H29),"",H29)</f>
        <v/>
      </c>
      <c r="AB24" s="26" t="str">
        <f>IF(ISBLANK(B30),"",IF(ISBLANK($C$4),"",$C$4))</f>
        <v/>
      </c>
      <c r="AC24" s="26" t="str">
        <f>IF(ISBLANK(B30),"",IF(ISBLANK($C$5),"",$C$5))</f>
        <v/>
      </c>
      <c r="AD24" s="26" t="str">
        <f>IF(ISBLANK(B30),"",IF(ISBLANK($C$6),"",$C$6))</f>
        <v/>
      </c>
      <c r="AE24" t="str">
        <f>IF(ISBLANK(B30),"",$A$22)</f>
        <v/>
      </c>
      <c r="AF24" t="str">
        <f>IF(ISBLANK(B30),"",$C$23)</f>
        <v/>
      </c>
    </row>
    <row r="25" spans="1:35" ht="20.100000000000001" customHeight="1" thickBot="1">
      <c r="A25" s="48">
        <v>1</v>
      </c>
      <c r="B25" s="50"/>
      <c r="C25" s="41"/>
      <c r="D25" s="41"/>
      <c r="E25" s="41"/>
      <c r="F25" s="41"/>
      <c r="G25" s="42"/>
      <c r="H25" s="43"/>
      <c r="I25" s="48"/>
      <c r="J25" s="50"/>
      <c r="K25" s="41"/>
      <c r="L25" s="41"/>
      <c r="M25" s="41"/>
      <c r="N25" s="41"/>
      <c r="O25" s="42"/>
      <c r="P25" s="43"/>
      <c r="Q25" s="24"/>
      <c r="R25" s="30" t="str">
        <f>IF(ISBLANK(B32),"",LEN(B32))</f>
        <v/>
      </c>
      <c r="S25" s="30" t="str">
        <f>IF(ISBLANK(E32),"",LEN(E32))</f>
        <v/>
      </c>
      <c r="T25" s="31"/>
      <c r="U25" s="31" t="str">
        <f ca="1">IF(ISBLANK(B32),"",B32&amp;OFFSET(氏名５文字関数!$J$4,R25,S25)&amp;E32&amp;H31&amp;"年")</f>
        <v/>
      </c>
      <c r="V25" s="31" t="str">
        <f>IF(ISBLANK(B32),"",B32)</f>
        <v/>
      </c>
      <c r="W25" s="31" t="str">
        <f>IF(ISBLANK(E32),"",E32)</f>
        <v/>
      </c>
      <c r="X25" s="31" t="str">
        <f>IF(ISBLANK(B31),"",B31)&amp;E31</f>
        <v/>
      </c>
      <c r="Y25" s="31" t="str">
        <f>IF(ISBLANK(B31),"",B31)</f>
        <v/>
      </c>
      <c r="Z25" s="31" t="str">
        <f>IF(ISBLANK(E31),"",E31)</f>
        <v/>
      </c>
      <c r="AA25" s="31" t="str">
        <f>IF(ISBLANK(H31),"",H31)</f>
        <v/>
      </c>
      <c r="AB25" s="31" t="str">
        <f>IF(ISBLANK(B32),"",IF(ISBLANK($C$4),"",$C$4))</f>
        <v/>
      </c>
      <c r="AC25" s="31" t="str">
        <f>IF(ISBLANK(B32),"",IF(ISBLANK($C$5),"",$C$5))</f>
        <v/>
      </c>
      <c r="AD25" s="31" t="str">
        <f>IF(ISBLANK(B32),"",IF(ISBLANK($C$6),"",$C$6))</f>
        <v/>
      </c>
      <c r="AE25" s="32" t="str">
        <f>IF(ISBLANK(B32),"",$A$22)</f>
        <v/>
      </c>
      <c r="AF25" s="32" t="str">
        <f>IF(ISBLANK(B32),"",$C$23)</f>
        <v/>
      </c>
      <c r="AG25" s="25"/>
      <c r="AH25" s="25"/>
      <c r="AI25" s="26"/>
    </row>
    <row r="26" spans="1:35" ht="30" customHeight="1">
      <c r="A26" s="51"/>
      <c r="B26" s="45"/>
      <c r="C26" s="46"/>
      <c r="D26" s="46"/>
      <c r="E26" s="46"/>
      <c r="F26" s="46"/>
      <c r="G26" s="47"/>
      <c r="H26" s="44"/>
      <c r="I26" s="51"/>
      <c r="J26" s="45"/>
      <c r="K26" s="46"/>
      <c r="L26" s="46"/>
      <c r="M26" s="46"/>
      <c r="N26" s="46"/>
      <c r="O26" s="47"/>
      <c r="P26" s="44"/>
      <c r="Q26" s="24"/>
      <c r="R26" s="25" t="str">
        <f>IF(ISBLANK(J26),"",LEN(J26))</f>
        <v/>
      </c>
      <c r="S26" s="25" t="str">
        <f>IF(ISBLANK(M26),"",LEN(M26))</f>
        <v/>
      </c>
      <c r="T26" s="26"/>
      <c r="U26" s="26" t="str">
        <f ca="1">IF(ISBLANK(J26),"",J26&amp;OFFSET(氏名５文字関数!$J$4,R26,S26)&amp;M26&amp;P25&amp;"年")</f>
        <v/>
      </c>
      <c r="V26" s="26" t="str">
        <f>IF(ISBLANK(J26),"",J26)</f>
        <v/>
      </c>
      <c r="W26" s="26" t="str">
        <f>IF(ISBLANK(M26),"",M26)</f>
        <v/>
      </c>
      <c r="X26" s="26" t="str">
        <f>IF(ISBLANK(J25),"",J25)&amp;M25</f>
        <v/>
      </c>
      <c r="Y26" s="26" t="str">
        <f>IF(ISBLANK(J25),"",J25)</f>
        <v/>
      </c>
      <c r="Z26" s="26" t="str">
        <f>IF(ISBLANK(M25),"",M25)</f>
        <v/>
      </c>
      <c r="AA26" s="26" t="str">
        <f>IF(ISBLANK(P25),"",P25)</f>
        <v/>
      </c>
      <c r="AB26" s="26" t="str">
        <f>IF(ISBLANK(J26),"",IF(ISBLANK($C$4),"",$C$4))</f>
        <v/>
      </c>
      <c r="AC26" s="26" t="str">
        <f>IF(ISBLANK(J26),"",IF(ISBLANK($C$5),"",$C$5))</f>
        <v/>
      </c>
      <c r="AD26" s="26" t="str">
        <f>IF(ISBLANK(J26),"",IF(ISBLANK($C$6),"",$C$6))</f>
        <v/>
      </c>
      <c r="AE26" t="str">
        <f>IF(ISBLANK(J26),"",$I$22)</f>
        <v/>
      </c>
      <c r="AF26" t="str">
        <f>IF(ISBLANK(J26),"",$K$23)</f>
        <v/>
      </c>
    </row>
    <row r="27" spans="1:35" ht="20.100000000000001" customHeight="1">
      <c r="A27" s="48">
        <v>2</v>
      </c>
      <c r="B27" s="50"/>
      <c r="C27" s="41"/>
      <c r="D27" s="41"/>
      <c r="E27" s="41"/>
      <c r="F27" s="41"/>
      <c r="G27" s="42"/>
      <c r="H27" s="43"/>
      <c r="I27" s="48"/>
      <c r="J27" s="50"/>
      <c r="K27" s="41"/>
      <c r="L27" s="41"/>
      <c r="M27" s="41"/>
      <c r="N27" s="41"/>
      <c r="O27" s="42"/>
      <c r="P27" s="43"/>
      <c r="Q27" s="24"/>
      <c r="R27" s="25" t="str">
        <f>IF(ISBLANK(J28),"",LEN(J28))</f>
        <v/>
      </c>
      <c r="S27" s="25" t="str">
        <f>IF(ISBLANK(M28),"",LEN(M28))</f>
        <v/>
      </c>
      <c r="T27" s="26"/>
      <c r="U27" s="26" t="str">
        <f ca="1">IF(ISBLANK(J28),"",J28&amp;OFFSET(氏名５文字関数!$J$4,R27,S27)&amp;M28&amp;P27&amp;"年")</f>
        <v/>
      </c>
      <c r="V27" s="26" t="str">
        <f>IF(ISBLANK(J28),"",J28)</f>
        <v/>
      </c>
      <c r="W27" s="26" t="str">
        <f>IF(ISBLANK(M28),"",M28)</f>
        <v/>
      </c>
      <c r="X27" s="26" t="str">
        <f>IF(ISBLANK(J27),"",J27)&amp;M27</f>
        <v/>
      </c>
      <c r="Y27" s="26" t="str">
        <f>IF(ISBLANK(J27),"",J27)</f>
        <v/>
      </c>
      <c r="Z27" s="26" t="str">
        <f>IF(ISBLANK(M27),"",M27)</f>
        <v/>
      </c>
      <c r="AA27" s="26" t="str">
        <f>IF(ISBLANK(P27),"",P27)</f>
        <v/>
      </c>
      <c r="AB27" s="26" t="str">
        <f>IF(ISBLANK(J28),"",IF(ISBLANK($C$4),"",$C$4))</f>
        <v/>
      </c>
      <c r="AC27" s="26" t="str">
        <f>IF(ISBLANK(J28),"",IF(ISBLANK($C$5),"",$C$5))</f>
        <v/>
      </c>
      <c r="AD27" s="26" t="str">
        <f>IF(ISBLANK(J27),"",IF(ISBLANK($C$6),"",$C$6))</f>
        <v/>
      </c>
      <c r="AE27" t="str">
        <f>IF(ISBLANK(J28),"",$I$22)</f>
        <v/>
      </c>
      <c r="AF27" t="str">
        <f>IF(ISBLANK(J28),"",$K$23)</f>
        <v/>
      </c>
    </row>
    <row r="28" spans="1:35" ht="30" customHeight="1">
      <c r="A28" s="51"/>
      <c r="B28" s="45"/>
      <c r="C28" s="46"/>
      <c r="D28" s="46"/>
      <c r="E28" s="46"/>
      <c r="F28" s="46"/>
      <c r="G28" s="47"/>
      <c r="H28" s="44"/>
      <c r="I28" s="51"/>
      <c r="J28" s="45"/>
      <c r="K28" s="46"/>
      <c r="L28" s="46"/>
      <c r="M28" s="46"/>
      <c r="N28" s="46"/>
      <c r="O28" s="47"/>
      <c r="P28" s="44"/>
      <c r="Q28" s="24"/>
      <c r="R28" s="25" t="str">
        <f>IF(ISBLANK(J30),"",LEN(J30))</f>
        <v/>
      </c>
      <c r="S28" s="25" t="str">
        <f>IF(ISBLANK(M30),"",LEN(M30))</f>
        <v/>
      </c>
      <c r="T28" s="26"/>
      <c r="U28" s="26" t="str">
        <f ca="1">IF(ISBLANK(J30),"",J30&amp;OFFSET(氏名５文字関数!$J$4,R28,S28)&amp;M30&amp;P29&amp;"年")</f>
        <v/>
      </c>
      <c r="V28" s="26" t="str">
        <f>IF(ISBLANK(J30),"",J30)</f>
        <v/>
      </c>
      <c r="W28" s="26" t="str">
        <f>IF(ISBLANK(M30),"",M30)</f>
        <v/>
      </c>
      <c r="X28" s="26" t="str">
        <f>IF(ISBLANK(J29),"",J29)&amp;M29</f>
        <v/>
      </c>
      <c r="Y28" s="26" t="str">
        <f>IF(ISBLANK(J29),"",J29)</f>
        <v/>
      </c>
      <c r="Z28" s="26" t="str">
        <f>IF(ISBLANK(M29),"",M29)</f>
        <v/>
      </c>
      <c r="AA28" s="26" t="str">
        <f>IF(ISBLANK(P29),"",P29)</f>
        <v/>
      </c>
      <c r="AB28" s="26" t="str">
        <f>IF(ISBLANK(J30),"",IF(ISBLANK($C$4),"",$C$4))</f>
        <v/>
      </c>
      <c r="AC28" s="26" t="str">
        <f>IF(ISBLANK(J30),"",IF(ISBLANK($C$5),"",$C$5))</f>
        <v/>
      </c>
      <c r="AD28" s="26" t="str">
        <f>IF(ISBLANK(J30),"",IF(ISBLANK($C$6),"",$C$6))</f>
        <v/>
      </c>
      <c r="AE28" t="str">
        <f>IF(ISBLANK(J30),"",$I$22)</f>
        <v/>
      </c>
      <c r="AF28" t="str">
        <f>IF(ISBLANK(J30),"",$K$23)</f>
        <v/>
      </c>
    </row>
    <row r="29" spans="1:35" ht="20.100000000000001" customHeight="1" thickBot="1">
      <c r="A29" s="48">
        <v>3</v>
      </c>
      <c r="B29" s="50"/>
      <c r="C29" s="41"/>
      <c r="D29" s="41"/>
      <c r="E29" s="41"/>
      <c r="F29" s="41"/>
      <c r="G29" s="42"/>
      <c r="H29" s="43"/>
      <c r="I29" s="48"/>
      <c r="J29" s="50"/>
      <c r="K29" s="41"/>
      <c r="L29" s="41"/>
      <c r="M29" s="41"/>
      <c r="N29" s="41"/>
      <c r="O29" s="42"/>
      <c r="P29" s="43"/>
      <c r="Q29" s="24"/>
      <c r="R29" s="30" t="str">
        <f>IF(ISBLANK(J32),"",LEN(J32))</f>
        <v/>
      </c>
      <c r="S29" s="30" t="str">
        <f>IF(ISBLANK(M32),"",LEN(M32))</f>
        <v/>
      </c>
      <c r="T29" s="31"/>
      <c r="U29" s="31" t="str">
        <f ca="1">IF(ISBLANK(J32),"",J32&amp;OFFSET(氏名５文字関数!$J$4,R29,S29)&amp;M32&amp;P31&amp;"年")</f>
        <v/>
      </c>
      <c r="V29" s="31" t="str">
        <f>IF(ISBLANK(J32),"",J32)</f>
        <v/>
      </c>
      <c r="W29" s="31" t="str">
        <f>IF(ISBLANK(M32),"",M32)</f>
        <v/>
      </c>
      <c r="X29" s="31" t="str">
        <f>IF(ISBLANK(J31),"",J31)&amp;M31</f>
        <v/>
      </c>
      <c r="Y29" s="31" t="str">
        <f>IF(ISBLANK(J31),"",J31)</f>
        <v/>
      </c>
      <c r="Z29" s="31" t="str">
        <f>IF(ISBLANK(M31),"",M31)</f>
        <v/>
      </c>
      <c r="AA29" s="31" t="str">
        <f>IF(ISBLANK(P31),"",P31)</f>
        <v/>
      </c>
      <c r="AB29" s="31" t="str">
        <f>IF(ISBLANK(J32),"",IF(ISBLANK($C$4),"",$C$4))</f>
        <v/>
      </c>
      <c r="AC29" s="31" t="str">
        <f>IF(ISBLANK(J32),"",IF(ISBLANK($C$5),"",$C$5))</f>
        <v/>
      </c>
      <c r="AD29" s="31" t="str">
        <f>IF(ISBLANK(J32),"",IF(ISBLANK($C$6),"",$C$6))</f>
        <v/>
      </c>
      <c r="AE29" s="32" t="str">
        <f>IF(ISBLANK(J32),"",$I$22)</f>
        <v/>
      </c>
      <c r="AF29" s="32" t="str">
        <f>IF(ISBLANK(J32),"",$K$23)</f>
        <v/>
      </c>
    </row>
    <row r="30" spans="1:35" ht="30" customHeight="1">
      <c r="A30" s="51"/>
      <c r="B30" s="45"/>
      <c r="C30" s="46"/>
      <c r="D30" s="46"/>
      <c r="E30" s="46"/>
      <c r="F30" s="46"/>
      <c r="G30" s="47"/>
      <c r="H30" s="44"/>
      <c r="I30" s="51"/>
      <c r="J30" s="45"/>
      <c r="K30" s="46"/>
      <c r="L30" s="46"/>
      <c r="M30" s="46"/>
      <c r="N30" s="46"/>
      <c r="O30" s="47"/>
      <c r="P30" s="44"/>
      <c r="Q30" s="24"/>
      <c r="R30" s="24"/>
      <c r="S30" s="24"/>
    </row>
    <row r="31" spans="1:35" ht="20.100000000000001" customHeight="1">
      <c r="A31" s="48">
        <v>4</v>
      </c>
      <c r="B31" s="50"/>
      <c r="C31" s="41"/>
      <c r="D31" s="41"/>
      <c r="E31" s="41"/>
      <c r="F31" s="41"/>
      <c r="G31" s="42"/>
      <c r="H31" s="43"/>
      <c r="I31" s="48"/>
      <c r="J31" s="50"/>
      <c r="K31" s="41"/>
      <c r="L31" s="41"/>
      <c r="M31" s="41"/>
      <c r="N31" s="41"/>
      <c r="O31" s="42"/>
      <c r="P31" s="43"/>
      <c r="Q31" s="24"/>
      <c r="R31" s="24"/>
      <c r="S31" s="24"/>
    </row>
    <row r="32" spans="1:35" ht="30" customHeight="1" thickBot="1">
      <c r="A32" s="49"/>
      <c r="B32" s="45"/>
      <c r="C32" s="46"/>
      <c r="D32" s="46"/>
      <c r="E32" s="46"/>
      <c r="F32" s="46"/>
      <c r="G32" s="47"/>
      <c r="H32" s="44"/>
      <c r="I32" s="49"/>
      <c r="J32" s="45"/>
      <c r="K32" s="46"/>
      <c r="L32" s="46"/>
      <c r="M32" s="46"/>
      <c r="N32" s="46"/>
      <c r="O32" s="47"/>
      <c r="P32" s="44"/>
      <c r="Q32" s="24"/>
      <c r="R32" s="24"/>
      <c r="S32" s="24"/>
    </row>
    <row r="33" spans="1:19" ht="20.100000000000001" customHeight="1">
      <c r="A33" s="35" t="s">
        <v>145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13"/>
      <c r="R33" s="13"/>
      <c r="S33" s="13"/>
    </row>
    <row r="34" spans="1:19" ht="20.100000000000001" customHeight="1" thickBo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13"/>
      <c r="R34" s="13"/>
      <c r="S34" s="13"/>
    </row>
    <row r="35" spans="1:19" ht="20.100000000000001" customHeight="1">
      <c r="A35" t="s">
        <v>148</v>
      </c>
      <c r="H35" t="s">
        <v>149</v>
      </c>
    </row>
    <row r="36" spans="1:19" ht="20.100000000000001" customHeight="1">
      <c r="A36" t="s">
        <v>10</v>
      </c>
    </row>
    <row r="37" spans="1:19" ht="20.100000000000001" customHeight="1"/>
    <row r="38" spans="1:19" ht="20.100000000000001" customHeight="1"/>
    <row r="39" spans="1:19" ht="20.100000000000001" customHeight="1"/>
    <row r="40" spans="1:19" ht="20.100000000000001" customHeight="1"/>
    <row r="41" spans="1:19" ht="20.100000000000001" customHeight="1"/>
    <row r="42" spans="1:19" ht="20.100000000000001" customHeight="1"/>
    <row r="43" spans="1:19" ht="20.100000000000001" customHeight="1"/>
    <row r="44" spans="1:19" ht="20.100000000000001" customHeight="1"/>
  </sheetData>
  <mergeCells count="137">
    <mergeCell ref="A1:P1"/>
    <mergeCell ref="H3:I3"/>
    <mergeCell ref="L3:P3"/>
    <mergeCell ref="C4:D4"/>
    <mergeCell ref="J4:P4"/>
    <mergeCell ref="C5:D5"/>
    <mergeCell ref="K5:P5"/>
    <mergeCell ref="M11:P11"/>
    <mergeCell ref="A12:B12"/>
    <mergeCell ref="C12:D12"/>
    <mergeCell ref="E12:F12"/>
    <mergeCell ref="I12:J12"/>
    <mergeCell ref="K12:L12"/>
    <mergeCell ref="M12:N12"/>
    <mergeCell ref="C6:D6"/>
    <mergeCell ref="A9:H9"/>
    <mergeCell ref="I9:P9"/>
    <mergeCell ref="A10:H10"/>
    <mergeCell ref="I10:P10"/>
    <mergeCell ref="A11:B11"/>
    <mergeCell ref="C11:D11"/>
    <mergeCell ref="E11:H11"/>
    <mergeCell ref="I11:J11"/>
    <mergeCell ref="K11:L11"/>
    <mergeCell ref="M13:O13"/>
    <mergeCell ref="P13:P14"/>
    <mergeCell ref="B14:D14"/>
    <mergeCell ref="E14:G14"/>
    <mergeCell ref="J14:L14"/>
    <mergeCell ref="M14:O14"/>
    <mergeCell ref="A13:A14"/>
    <mergeCell ref="B13:D13"/>
    <mergeCell ref="E13:G13"/>
    <mergeCell ref="H13:H14"/>
    <mergeCell ref="I13:I14"/>
    <mergeCell ref="J13:L13"/>
    <mergeCell ref="M15:O15"/>
    <mergeCell ref="P15:P16"/>
    <mergeCell ref="B16:D16"/>
    <mergeCell ref="E16:G16"/>
    <mergeCell ref="J16:L16"/>
    <mergeCell ref="M16:O16"/>
    <mergeCell ref="A15:A16"/>
    <mergeCell ref="B15:D15"/>
    <mergeCell ref="E15:G15"/>
    <mergeCell ref="H15:H16"/>
    <mergeCell ref="I15:I16"/>
    <mergeCell ref="J15:L15"/>
    <mergeCell ref="M17:O17"/>
    <mergeCell ref="P17:P18"/>
    <mergeCell ref="B18:D18"/>
    <mergeCell ref="E18:G18"/>
    <mergeCell ref="J18:L18"/>
    <mergeCell ref="M18:O18"/>
    <mergeCell ref="A17:A18"/>
    <mergeCell ref="B17:D17"/>
    <mergeCell ref="E17:G17"/>
    <mergeCell ref="H17:H18"/>
    <mergeCell ref="I17:I18"/>
    <mergeCell ref="J17:L17"/>
    <mergeCell ref="M19:O19"/>
    <mergeCell ref="P19:P20"/>
    <mergeCell ref="B20:D20"/>
    <mergeCell ref="E20:G20"/>
    <mergeCell ref="J20:L20"/>
    <mergeCell ref="M20:O20"/>
    <mergeCell ref="A19:A20"/>
    <mergeCell ref="B19:D19"/>
    <mergeCell ref="E19:G19"/>
    <mergeCell ref="H19:H20"/>
    <mergeCell ref="I19:I20"/>
    <mergeCell ref="J19:L19"/>
    <mergeCell ref="A24:B24"/>
    <mergeCell ref="C24:D24"/>
    <mergeCell ref="E24:F24"/>
    <mergeCell ref="I24:J24"/>
    <mergeCell ref="K24:L24"/>
    <mergeCell ref="M24:N24"/>
    <mergeCell ref="A21:H21"/>
    <mergeCell ref="I21:P21"/>
    <mergeCell ref="A22:H22"/>
    <mergeCell ref="I22:P22"/>
    <mergeCell ref="A23:B23"/>
    <mergeCell ref="C23:D23"/>
    <mergeCell ref="E23:H23"/>
    <mergeCell ref="I23:J23"/>
    <mergeCell ref="K23:L23"/>
    <mergeCell ref="M23:P23"/>
    <mergeCell ref="M25:O25"/>
    <mergeCell ref="P25:P26"/>
    <mergeCell ref="B26:D26"/>
    <mergeCell ref="E26:G26"/>
    <mergeCell ref="J26:L26"/>
    <mergeCell ref="M26:O26"/>
    <mergeCell ref="A25:A26"/>
    <mergeCell ref="B25:D25"/>
    <mergeCell ref="E25:G25"/>
    <mergeCell ref="H25:H26"/>
    <mergeCell ref="I25:I26"/>
    <mergeCell ref="J25:L25"/>
    <mergeCell ref="M27:O27"/>
    <mergeCell ref="P27:P28"/>
    <mergeCell ref="B28:D28"/>
    <mergeCell ref="E28:G28"/>
    <mergeCell ref="J28:L28"/>
    <mergeCell ref="M28:O28"/>
    <mergeCell ref="A27:A28"/>
    <mergeCell ref="B27:D27"/>
    <mergeCell ref="E27:G27"/>
    <mergeCell ref="H27:H28"/>
    <mergeCell ref="I27:I28"/>
    <mergeCell ref="J27:L27"/>
    <mergeCell ref="M29:O29"/>
    <mergeCell ref="P29:P30"/>
    <mergeCell ref="B30:D30"/>
    <mergeCell ref="E30:G30"/>
    <mergeCell ref="J30:L30"/>
    <mergeCell ref="M30:O30"/>
    <mergeCell ref="A29:A30"/>
    <mergeCell ref="B29:D29"/>
    <mergeCell ref="E29:G29"/>
    <mergeCell ref="H29:H30"/>
    <mergeCell ref="I29:I30"/>
    <mergeCell ref="J29:L29"/>
    <mergeCell ref="A33:P34"/>
    <mergeCell ref="M31:O31"/>
    <mergeCell ref="P31:P32"/>
    <mergeCell ref="B32:D32"/>
    <mergeCell ref="E32:G32"/>
    <mergeCell ref="J32:L32"/>
    <mergeCell ref="M32:O32"/>
    <mergeCell ref="A31:A32"/>
    <mergeCell ref="B31:D31"/>
    <mergeCell ref="E31:G31"/>
    <mergeCell ref="H31:H32"/>
    <mergeCell ref="I31:I32"/>
    <mergeCell ref="J31:L31"/>
  </mergeCells>
  <phoneticPr fontId="1"/>
  <pageMargins left="0.78740157480314965" right="0.39370078740157483" top="0.78740157480314965" bottom="0.5905511811023622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zoomScaleNormal="100" workbookViewId="0">
      <selection sqref="A1:P1"/>
    </sheetView>
  </sheetViews>
  <sheetFormatPr defaultRowHeight="13.5"/>
  <cols>
    <col min="1" max="17" width="5.625" customWidth="1"/>
    <col min="18" max="19" width="2.5" bestFit="1" customWidth="1"/>
    <col min="20" max="20" width="10.625" customWidth="1"/>
    <col min="21" max="21" width="17.25" bestFit="1" customWidth="1"/>
    <col min="22" max="22" width="5.5" bestFit="1" customWidth="1"/>
    <col min="23" max="23" width="7.5" bestFit="1" customWidth="1"/>
    <col min="24" max="24" width="20.5" bestFit="1" customWidth="1"/>
    <col min="25" max="25" width="11.625" bestFit="1" customWidth="1"/>
    <col min="26" max="26" width="13.875" bestFit="1" customWidth="1"/>
    <col min="27" max="27" width="5.5" bestFit="1" customWidth="1"/>
    <col min="28" max="28" width="7.5" bestFit="1" customWidth="1"/>
    <col min="29" max="30" width="5.5" bestFit="1" customWidth="1"/>
    <col min="31" max="31" width="9.5" bestFit="1" customWidth="1"/>
    <col min="32" max="32" width="8.625" bestFit="1" customWidth="1"/>
  </cols>
  <sheetData>
    <row r="1" spans="1:35" ht="20.100000000000001" customHeight="1">
      <c r="A1" s="65" t="s">
        <v>147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4"/>
      <c r="R1" s="14"/>
      <c r="S1" s="14"/>
    </row>
    <row r="2" spans="1:35" ht="9.9499999999999993" customHeight="1"/>
    <row r="3" spans="1:35" ht="20.100000000000001" customHeight="1">
      <c r="H3" s="66" t="s">
        <v>0</v>
      </c>
      <c r="I3" s="66"/>
      <c r="J3" s="3" t="s">
        <v>3</v>
      </c>
      <c r="K3" s="3"/>
      <c r="L3" s="67" t="s">
        <v>143</v>
      </c>
      <c r="M3" s="67"/>
      <c r="N3" s="67"/>
      <c r="O3" s="67"/>
      <c r="P3" s="67"/>
    </row>
    <row r="4" spans="1:35" ht="20.100000000000001" customHeight="1">
      <c r="A4" s="4" t="s">
        <v>1</v>
      </c>
      <c r="B4" s="4"/>
      <c r="C4" s="68" t="s">
        <v>121</v>
      </c>
      <c r="D4" s="69"/>
      <c r="E4" s="29" t="s">
        <v>101</v>
      </c>
      <c r="F4" s="1"/>
      <c r="G4" s="9"/>
      <c r="J4" s="67" t="s">
        <v>144</v>
      </c>
      <c r="K4" s="67"/>
      <c r="L4" s="67"/>
      <c r="M4" s="67"/>
      <c r="N4" s="67"/>
      <c r="O4" s="67"/>
      <c r="P4" s="67"/>
      <c r="Q4" s="9"/>
      <c r="R4" s="9"/>
      <c r="S4" s="9"/>
    </row>
    <row r="5" spans="1:35" ht="20.100000000000001" customHeight="1">
      <c r="A5" s="5" t="s">
        <v>4</v>
      </c>
      <c r="B5" s="5"/>
      <c r="C5" s="68" t="s">
        <v>65</v>
      </c>
      <c r="D5" s="69"/>
      <c r="E5" s="2"/>
      <c r="F5" s="2"/>
      <c r="G5" s="11"/>
      <c r="J5" s="2" t="s">
        <v>2</v>
      </c>
      <c r="K5" s="70" t="s">
        <v>142</v>
      </c>
      <c r="L5" s="70"/>
      <c r="M5" s="70"/>
      <c r="N5" s="70"/>
      <c r="O5" s="70"/>
      <c r="P5" s="70"/>
      <c r="Q5" s="9"/>
      <c r="R5" s="9"/>
      <c r="S5" s="9"/>
    </row>
    <row r="6" spans="1:35" ht="20.100000000000001" customHeight="1">
      <c r="A6" s="5" t="s">
        <v>5</v>
      </c>
      <c r="B6" s="5"/>
      <c r="C6" s="68" t="s">
        <v>66</v>
      </c>
      <c r="D6" s="69"/>
      <c r="E6" s="28" t="s">
        <v>102</v>
      </c>
      <c r="F6" s="6"/>
      <c r="G6" s="10"/>
      <c r="J6" s="2" t="s">
        <v>99</v>
      </c>
      <c r="K6" s="2"/>
      <c r="L6" s="34" t="s">
        <v>123</v>
      </c>
      <c r="M6" s="7" t="s">
        <v>84</v>
      </c>
      <c r="N6" s="34" t="s">
        <v>122</v>
      </c>
      <c r="O6" s="7" t="s">
        <v>84</v>
      </c>
      <c r="P6" s="34" t="s">
        <v>124</v>
      </c>
      <c r="Q6" s="9"/>
      <c r="R6" s="9"/>
      <c r="S6" s="9"/>
    </row>
    <row r="7" spans="1:35" ht="20.25" customHeight="1">
      <c r="I7" s="27" t="s">
        <v>100</v>
      </c>
      <c r="J7" s="27"/>
      <c r="K7" s="27"/>
      <c r="L7" s="34" t="s">
        <v>125</v>
      </c>
      <c r="M7" s="33" t="s">
        <v>84</v>
      </c>
      <c r="N7" s="34" t="s">
        <v>126</v>
      </c>
      <c r="O7" s="33" t="s">
        <v>84</v>
      </c>
      <c r="P7" s="34" t="s">
        <v>127</v>
      </c>
    </row>
    <row r="8" spans="1:35" ht="20.100000000000001" customHeight="1" thickBot="1">
      <c r="A8" t="s">
        <v>9</v>
      </c>
      <c r="B8" s="8"/>
    </row>
    <row r="9" spans="1:35" ht="15" customHeight="1">
      <c r="A9" s="56" t="s">
        <v>6</v>
      </c>
      <c r="B9" s="57"/>
      <c r="C9" s="57"/>
      <c r="D9" s="57"/>
      <c r="E9" s="57"/>
      <c r="F9" s="57"/>
      <c r="G9" s="57"/>
      <c r="H9" s="58"/>
      <c r="I9" s="56" t="s">
        <v>6</v>
      </c>
      <c r="J9" s="57"/>
      <c r="K9" s="57"/>
      <c r="L9" s="57"/>
      <c r="M9" s="57"/>
      <c r="N9" s="57"/>
      <c r="O9" s="57"/>
      <c r="P9" s="58"/>
      <c r="Q9" s="10"/>
      <c r="R9" s="10"/>
      <c r="S9" s="10"/>
    </row>
    <row r="10" spans="1:35" ht="30" customHeight="1">
      <c r="A10" s="59" t="s">
        <v>78</v>
      </c>
      <c r="B10" s="60"/>
      <c r="C10" s="60"/>
      <c r="D10" s="60"/>
      <c r="E10" s="60"/>
      <c r="F10" s="60"/>
      <c r="G10" s="60"/>
      <c r="H10" s="61"/>
      <c r="I10" s="59" t="s">
        <v>79</v>
      </c>
      <c r="J10" s="60"/>
      <c r="K10" s="60"/>
      <c r="L10" s="60"/>
      <c r="M10" s="60"/>
      <c r="N10" s="60"/>
      <c r="O10" s="60"/>
      <c r="P10" s="61"/>
      <c r="Q10" s="24"/>
      <c r="R10" s="24"/>
      <c r="S10" s="24"/>
    </row>
    <row r="11" spans="1:35" ht="30" customHeight="1">
      <c r="A11" s="52" t="s">
        <v>8</v>
      </c>
      <c r="B11" s="53"/>
      <c r="C11" s="62" t="s">
        <v>103</v>
      </c>
      <c r="D11" s="63"/>
      <c r="E11" s="54" t="s">
        <v>104</v>
      </c>
      <c r="F11" s="54"/>
      <c r="G11" s="54"/>
      <c r="H11" s="64"/>
      <c r="I11" s="52" t="s">
        <v>8</v>
      </c>
      <c r="J11" s="53"/>
      <c r="K11" s="62" t="s">
        <v>103</v>
      </c>
      <c r="L11" s="63"/>
      <c r="M11" s="54" t="s">
        <v>104</v>
      </c>
      <c r="N11" s="54"/>
      <c r="O11" s="54"/>
      <c r="P11" s="64"/>
      <c r="Q11" s="10"/>
      <c r="R11" s="10"/>
      <c r="S11" s="10"/>
    </row>
    <row r="12" spans="1:35" ht="15" customHeight="1">
      <c r="A12" s="52" t="s">
        <v>11</v>
      </c>
      <c r="B12" s="53"/>
      <c r="C12" s="54" t="s">
        <v>12</v>
      </c>
      <c r="D12" s="54"/>
      <c r="E12" s="55" t="s">
        <v>13</v>
      </c>
      <c r="F12" s="54"/>
      <c r="G12" s="15"/>
      <c r="H12" s="12" t="s">
        <v>7</v>
      </c>
      <c r="I12" s="52" t="s">
        <v>11</v>
      </c>
      <c r="J12" s="53"/>
      <c r="K12" s="54" t="s">
        <v>12</v>
      </c>
      <c r="L12" s="54"/>
      <c r="M12" s="55" t="s">
        <v>13</v>
      </c>
      <c r="N12" s="54"/>
      <c r="O12" s="15"/>
      <c r="P12" s="12" t="s">
        <v>7</v>
      </c>
      <c r="Q12" s="10"/>
      <c r="R12" s="10"/>
      <c r="S12" s="10"/>
    </row>
    <row r="13" spans="1:35" ht="20.100000000000001" customHeight="1">
      <c r="A13" s="48">
        <v>1</v>
      </c>
      <c r="B13" s="50" t="s">
        <v>112</v>
      </c>
      <c r="C13" s="41"/>
      <c r="D13" s="41"/>
      <c r="E13" s="41" t="s">
        <v>70</v>
      </c>
      <c r="F13" s="41"/>
      <c r="G13" s="42"/>
      <c r="H13" s="43">
        <v>1</v>
      </c>
      <c r="I13" s="48">
        <v>1</v>
      </c>
      <c r="J13" s="50" t="s">
        <v>111</v>
      </c>
      <c r="K13" s="41"/>
      <c r="L13" s="41"/>
      <c r="M13" s="41" t="s">
        <v>81</v>
      </c>
      <c r="N13" s="41"/>
      <c r="O13" s="42"/>
      <c r="P13" s="43">
        <v>5</v>
      </c>
      <c r="Q13" s="24"/>
      <c r="R13" s="25"/>
      <c r="S13" s="25"/>
      <c r="T13" s="26"/>
      <c r="U13" s="26" t="s">
        <v>60</v>
      </c>
      <c r="V13" s="26" t="s">
        <v>12</v>
      </c>
      <c r="W13" s="26" t="s">
        <v>13</v>
      </c>
      <c r="X13" s="26" t="s">
        <v>67</v>
      </c>
      <c r="Y13" s="26" t="s">
        <v>68</v>
      </c>
      <c r="Z13" s="26" t="s">
        <v>69</v>
      </c>
      <c r="AA13" s="26" t="s">
        <v>61</v>
      </c>
      <c r="AB13" s="26" t="s">
        <v>63</v>
      </c>
      <c r="AC13" s="26" t="s">
        <v>62</v>
      </c>
      <c r="AD13" s="26" t="s">
        <v>64</v>
      </c>
      <c r="AE13" s="26" t="s">
        <v>77</v>
      </c>
      <c r="AF13" s="26" t="s">
        <v>106</v>
      </c>
      <c r="AG13" s="25"/>
      <c r="AH13" s="25"/>
      <c r="AI13" s="26"/>
    </row>
    <row r="14" spans="1:35" ht="30" customHeight="1">
      <c r="A14" s="51"/>
      <c r="B14" s="45" t="s">
        <v>107</v>
      </c>
      <c r="C14" s="46"/>
      <c r="D14" s="46"/>
      <c r="E14" s="46" t="s">
        <v>59</v>
      </c>
      <c r="F14" s="46"/>
      <c r="G14" s="47"/>
      <c r="H14" s="44"/>
      <c r="I14" s="51"/>
      <c r="J14" s="45" t="s">
        <v>110</v>
      </c>
      <c r="K14" s="46"/>
      <c r="L14" s="46"/>
      <c r="M14" s="46" t="s">
        <v>80</v>
      </c>
      <c r="N14" s="46"/>
      <c r="O14" s="47"/>
      <c r="P14" s="44"/>
      <c r="Q14" s="24"/>
      <c r="R14" s="25">
        <f>IF(ISBLANK(B14),"",LEN(B14))</f>
        <v>2</v>
      </c>
      <c r="S14" s="25">
        <f>IF(ISBLANK(E14),"",LEN(E14))</f>
        <v>1</v>
      </c>
      <c r="T14" s="26"/>
      <c r="U14" s="26" t="str">
        <f ca="1">IF(ISBLANK(B14),"",B14&amp;OFFSET(氏名５文字関数!$J$4,R14,S14)&amp;E14&amp;H13&amp;"年")</f>
        <v>松山　　智1年</v>
      </c>
      <c r="V14" s="26" t="str">
        <f>IF(ISBLANK(B14),"",B14)</f>
        <v>松山</v>
      </c>
      <c r="W14" s="26" t="str">
        <f>IF(ISBLANK(E14),"",E14)</f>
        <v>智</v>
      </c>
      <c r="X14" s="26" t="str">
        <f>IF(ISBLANK(B13),"",B13)&amp;E13</f>
        <v>まつやまさとし</v>
      </c>
      <c r="Y14" s="26" t="str">
        <f>IF(ISBLANK(B13),"",B13)</f>
        <v>まつやま</v>
      </c>
      <c r="Z14" s="26" t="str">
        <f>IF(ISBLANK(E13),"",E13)</f>
        <v>さとし</v>
      </c>
      <c r="AA14" s="26">
        <f>IF(ISBLANK(H13),"",H13)</f>
        <v>1</v>
      </c>
      <c r="AB14" s="26" t="str">
        <f>IF(ISBLANK(B14),"",IF(ISBLANK($C$4),"",$C$4))</f>
        <v>伊予南</v>
      </c>
      <c r="AC14" s="26" t="str">
        <f>IF(ISBLANK(B14),"",IF(ISBLANK($C$5),"",$C$5))</f>
        <v>愛媛</v>
      </c>
      <c r="AD14" s="26" t="str">
        <f>IF(ISBLANK(B14),"",IF(ISBLANK($C$6),"",$C$6))</f>
        <v>男</v>
      </c>
      <c r="AE14" t="str">
        <f>IF(ISBLANK(B14),"",$A$10)</f>
        <v>愛媛Ａ</v>
      </c>
      <c r="AF14" t="str">
        <f>IF(ISBLANK(B14),"",$C$11)</f>
        <v>スーパー</v>
      </c>
    </row>
    <row r="15" spans="1:35" ht="20.100000000000001" customHeight="1">
      <c r="A15" s="48">
        <v>2</v>
      </c>
      <c r="B15" s="50" t="s">
        <v>113</v>
      </c>
      <c r="C15" s="41"/>
      <c r="D15" s="41"/>
      <c r="E15" s="41" t="s">
        <v>72</v>
      </c>
      <c r="F15" s="41"/>
      <c r="G15" s="42"/>
      <c r="H15" s="43">
        <v>2</v>
      </c>
      <c r="I15" s="48">
        <v>2</v>
      </c>
      <c r="J15" s="50" t="s">
        <v>116</v>
      </c>
      <c r="K15" s="41"/>
      <c r="L15" s="41"/>
      <c r="M15" s="41" t="s">
        <v>83</v>
      </c>
      <c r="N15" s="41"/>
      <c r="O15" s="42"/>
      <c r="P15" s="43">
        <v>6</v>
      </c>
      <c r="Q15" s="24"/>
      <c r="R15" s="25">
        <f>IF(ISBLANK(B16),"",LEN(B16))</f>
        <v>2</v>
      </c>
      <c r="S15" s="25">
        <f>IF(ISBLANK(E16),"",LEN(E16))</f>
        <v>2</v>
      </c>
      <c r="T15" s="26"/>
      <c r="U15" s="26" t="str">
        <f ca="1">IF(ISBLANK(B16),"",B16&amp;OFFSET(氏名５文字関数!$J$4,R15,S15)&amp;E16&amp;H15&amp;"年")</f>
        <v>伊予　将弘2年</v>
      </c>
      <c r="V15" s="26" t="str">
        <f>IF(ISBLANK(B16),"",B16)</f>
        <v>伊予</v>
      </c>
      <c r="W15" s="26" t="str">
        <f>IF(ISBLANK(E16),"",E16)</f>
        <v>将弘</v>
      </c>
      <c r="X15" s="26" t="str">
        <f>IF(ISBLANK(B15),"",B15)&amp;E15</f>
        <v>いよまさひろ</v>
      </c>
      <c r="Y15" s="26" t="str">
        <f>IF(ISBLANK(B15),"",B15)</f>
        <v>いよ</v>
      </c>
      <c r="Z15" s="26" t="str">
        <f>IF(ISBLANK(E15),"",E15)</f>
        <v>まさひろ</v>
      </c>
      <c r="AA15" s="26">
        <f>IF(ISBLANK(H15),"",H15)</f>
        <v>2</v>
      </c>
      <c r="AB15" s="26" t="str">
        <f>IF(ISBLANK(B16),"",IF(ISBLANK($C$4),"",$C$4))</f>
        <v>伊予南</v>
      </c>
      <c r="AC15" s="26" t="str">
        <f>IF(ISBLANK(B16),"",IF(ISBLANK($C$5),"",$C$5))</f>
        <v>愛媛</v>
      </c>
      <c r="AD15" s="26" t="str">
        <f t="shared" ref="AD15" si="0">IF(ISBLANK(B15),"",IF(ISBLANK($C$6),"",$C$6))</f>
        <v>男</v>
      </c>
      <c r="AE15" t="str">
        <f>IF(ISBLANK(B16),"",$A$10)</f>
        <v>愛媛Ａ</v>
      </c>
      <c r="AF15" t="str">
        <f>IF(ISBLANK(B16),"",$C$11)</f>
        <v>スーパー</v>
      </c>
    </row>
    <row r="16" spans="1:35" ht="30" customHeight="1">
      <c r="A16" s="51"/>
      <c r="B16" s="45" t="s">
        <v>108</v>
      </c>
      <c r="C16" s="46"/>
      <c r="D16" s="46"/>
      <c r="E16" s="46" t="s">
        <v>71</v>
      </c>
      <c r="F16" s="46"/>
      <c r="G16" s="47"/>
      <c r="H16" s="44"/>
      <c r="I16" s="51"/>
      <c r="J16" s="45" t="s">
        <v>115</v>
      </c>
      <c r="K16" s="46"/>
      <c r="L16" s="46"/>
      <c r="M16" s="46" t="s">
        <v>82</v>
      </c>
      <c r="N16" s="46"/>
      <c r="O16" s="47"/>
      <c r="P16" s="44"/>
      <c r="Q16" s="24"/>
      <c r="R16" s="25">
        <f>IF(ISBLANK(B18),"",LEN(B18))</f>
        <v>2</v>
      </c>
      <c r="S16" s="25">
        <f>IF(ISBLANK(E18),"",LEN(E18))</f>
        <v>2</v>
      </c>
      <c r="T16" s="26"/>
      <c r="U16" s="26" t="str">
        <f ca="1">IF(ISBLANK(B18),"",B18&amp;OFFSET(氏名５文字関数!$J$4,R16,S16)&amp;E18&amp;H17&amp;"年")</f>
        <v>松前　明男3年</v>
      </c>
      <c r="V16" s="26" t="str">
        <f>IF(ISBLANK(B18),"",B18)</f>
        <v>松前</v>
      </c>
      <c r="W16" s="26" t="str">
        <f>IF(ISBLANK(E18),"",E18)</f>
        <v>明男</v>
      </c>
      <c r="X16" s="26" t="str">
        <f>IF(ISBLANK(B17),"",B17)&amp;E17</f>
        <v>まさきあきお</v>
      </c>
      <c r="Y16" s="26" t="str">
        <f>IF(ISBLANK(B17),"",B17)</f>
        <v>まさき</v>
      </c>
      <c r="Z16" s="26" t="str">
        <f>IF(ISBLANK(E17),"",E17)</f>
        <v>あきお</v>
      </c>
      <c r="AA16" s="26">
        <f>IF(ISBLANK(H17),"",H17)</f>
        <v>3</v>
      </c>
      <c r="AB16" s="26" t="str">
        <f>IF(ISBLANK(B18),"",IF(ISBLANK($C$4),"",$C$4))</f>
        <v>伊予南</v>
      </c>
      <c r="AC16" s="26" t="str">
        <f>IF(ISBLANK(B18),"",IF(ISBLANK($C$5),"",$C$5))</f>
        <v>愛媛</v>
      </c>
      <c r="AD16" s="26" t="str">
        <f>IF(ISBLANK(B18),"",IF(ISBLANK($C$6),"",$C$6))</f>
        <v>男</v>
      </c>
      <c r="AE16" t="str">
        <f>IF(ISBLANK(B18),"",$A$10)</f>
        <v>愛媛Ａ</v>
      </c>
      <c r="AF16" t="str">
        <f>IF(ISBLANK(B18),"",$C$11)</f>
        <v>スーパー</v>
      </c>
    </row>
    <row r="17" spans="1:35" ht="20.100000000000001" customHeight="1" thickBot="1">
      <c r="A17" s="48">
        <v>3</v>
      </c>
      <c r="B17" s="50" t="s">
        <v>114</v>
      </c>
      <c r="C17" s="41"/>
      <c r="D17" s="41"/>
      <c r="E17" s="41" t="s">
        <v>74</v>
      </c>
      <c r="F17" s="41"/>
      <c r="G17" s="42"/>
      <c r="H17" s="43">
        <v>3</v>
      </c>
      <c r="I17" s="48">
        <v>3</v>
      </c>
      <c r="J17" s="50" t="s">
        <v>141</v>
      </c>
      <c r="K17" s="41"/>
      <c r="L17" s="41"/>
      <c r="M17" s="41" t="s">
        <v>118</v>
      </c>
      <c r="N17" s="41"/>
      <c r="O17" s="42"/>
      <c r="P17" s="43">
        <v>7</v>
      </c>
      <c r="Q17" s="24"/>
      <c r="R17" s="30" t="str">
        <f>IF(ISBLANK(B20),"",LEN(B20))</f>
        <v/>
      </c>
      <c r="S17" s="30" t="str">
        <f>IF(ISBLANK(E20),"",LEN(E20))</f>
        <v/>
      </c>
      <c r="T17" s="31"/>
      <c r="U17" s="31" t="str">
        <f ca="1">IF(ISBLANK(B20),"",B20&amp;OFFSET(氏名５文字関数!$J$4,R17,S17)&amp;E20&amp;H19&amp;"年")</f>
        <v/>
      </c>
      <c r="V17" s="31" t="str">
        <f>IF(ISBLANK(B20),"",B20)</f>
        <v/>
      </c>
      <c r="W17" s="31" t="str">
        <f>IF(ISBLANK(E20),"",E20)</f>
        <v/>
      </c>
      <c r="X17" s="31" t="str">
        <f>IF(ISBLANK(B19),"",B19)&amp;E19</f>
        <v/>
      </c>
      <c r="Y17" s="31" t="str">
        <f>IF(ISBLANK(B19),"",B19)</f>
        <v/>
      </c>
      <c r="Z17" s="31" t="str">
        <f>IF(ISBLANK(E19),"",E19)</f>
        <v/>
      </c>
      <c r="AA17" s="31" t="str">
        <f>IF(ISBLANK(H19),"",H19)</f>
        <v/>
      </c>
      <c r="AB17" s="31" t="str">
        <f>IF(ISBLANK(B20),"",IF(ISBLANK($C$4),"",$C$4))</f>
        <v/>
      </c>
      <c r="AC17" s="31" t="str">
        <f>IF(ISBLANK(B20),"",IF(ISBLANK($C$5),"",$C$5))</f>
        <v/>
      </c>
      <c r="AD17" s="31" t="str">
        <f>IF(ISBLANK(B20),"",IF(ISBLANK($C$6),"",$C$6))</f>
        <v/>
      </c>
      <c r="AE17" s="32" t="str">
        <f>IF(ISBLANK(B20),"",$A$10)</f>
        <v/>
      </c>
      <c r="AF17" s="32" t="str">
        <f>IF(ISBLANK(B20),"",$C$11)</f>
        <v/>
      </c>
    </row>
    <row r="18" spans="1:35" ht="30" customHeight="1">
      <c r="A18" s="51"/>
      <c r="B18" s="45" t="s">
        <v>109</v>
      </c>
      <c r="C18" s="46"/>
      <c r="D18" s="46"/>
      <c r="E18" s="46" t="s">
        <v>73</v>
      </c>
      <c r="F18" s="46"/>
      <c r="G18" s="47"/>
      <c r="H18" s="44"/>
      <c r="I18" s="51"/>
      <c r="J18" s="45" t="s">
        <v>140</v>
      </c>
      <c r="K18" s="46"/>
      <c r="L18" s="46"/>
      <c r="M18" s="46" t="s">
        <v>117</v>
      </c>
      <c r="N18" s="46"/>
      <c r="O18" s="47"/>
      <c r="P18" s="44"/>
      <c r="Q18" s="24"/>
      <c r="R18" s="25">
        <f>IF(ISBLANK(J14),"",LEN(J14))</f>
        <v>3</v>
      </c>
      <c r="S18" s="25">
        <f>IF(ISBLANK(M14),"",LEN(M14))</f>
        <v>2</v>
      </c>
      <c r="T18" s="26"/>
      <c r="U18" s="26" t="str">
        <f ca="1">IF(ISBLANK(J14),"",J14&amp;OFFSET(氏名５文字関数!$J$4,R18,S18)&amp;M14&amp;P13&amp;"年")</f>
        <v>川之江博文5年</v>
      </c>
      <c r="V18" s="26" t="str">
        <f>IF(ISBLANK(J14),"",J14)</f>
        <v>川之江</v>
      </c>
      <c r="W18" s="26" t="str">
        <f>IF(ISBLANK(M14),"",M14)</f>
        <v>博文</v>
      </c>
      <c r="X18" s="26" t="str">
        <f>IF(ISBLANK(J13),"",J13)&amp;M13</f>
        <v>かわのえひろふみ</v>
      </c>
      <c r="Y18" s="26" t="str">
        <f>IF(ISBLANK(J13),"",J13)</f>
        <v>かわのえ</v>
      </c>
      <c r="Z18" s="26" t="str">
        <f>IF(ISBLANK(M13),"",M13)</f>
        <v>ひろふみ</v>
      </c>
      <c r="AA18" s="26">
        <f>IF(ISBLANK(P13),"",P13)</f>
        <v>5</v>
      </c>
      <c r="AB18" s="26" t="str">
        <f>IF(ISBLANK(J14),"",IF(ISBLANK($C$4),"",$C$4))</f>
        <v>伊予南</v>
      </c>
      <c r="AC18" s="26" t="str">
        <f>IF(ISBLANK(J14),"",IF(ISBLANK($C$5),"",$C$5))</f>
        <v>愛媛</v>
      </c>
      <c r="AD18" s="26" t="str">
        <f>IF(ISBLANK(J14),"",IF(ISBLANK($C$6),"",$C$6))</f>
        <v>男</v>
      </c>
      <c r="AE18" t="str">
        <f>IF(ISBLANK(J14),"",$I$10)</f>
        <v>愛媛Ｂ</v>
      </c>
      <c r="AF18" t="str">
        <f>IF(ISBLANK(J14),"",$K$11)</f>
        <v>スーパー</v>
      </c>
    </row>
    <row r="19" spans="1:35" ht="20.100000000000001" customHeight="1">
      <c r="A19" s="48">
        <v>4</v>
      </c>
      <c r="B19" s="50"/>
      <c r="C19" s="41"/>
      <c r="D19" s="41"/>
      <c r="E19" s="41"/>
      <c r="F19" s="41"/>
      <c r="G19" s="42"/>
      <c r="H19" s="43"/>
      <c r="I19" s="48">
        <v>4</v>
      </c>
      <c r="J19" s="50" t="s">
        <v>120</v>
      </c>
      <c r="K19" s="41"/>
      <c r="L19" s="41"/>
      <c r="M19" s="41" t="s">
        <v>76</v>
      </c>
      <c r="N19" s="41"/>
      <c r="O19" s="42"/>
      <c r="P19" s="43">
        <v>8</v>
      </c>
      <c r="Q19" s="24"/>
      <c r="R19" s="25">
        <f>IF(ISBLANK(J16),"",LEN(J16))</f>
        <v>2</v>
      </c>
      <c r="S19" s="25">
        <f>IF(ISBLANK(M16),"",LEN(M16))</f>
        <v>2</v>
      </c>
      <c r="T19" s="26"/>
      <c r="U19" s="26" t="str">
        <f ca="1">IF(ISBLANK(J16),"",J16&amp;OFFSET(氏名５文字関数!$J$4,R19,S19)&amp;M16&amp;P15&amp;"年")</f>
        <v>大洲　裕希6年</v>
      </c>
      <c r="V19" s="26" t="str">
        <f>IF(ISBLANK(J16),"",J16)</f>
        <v>大洲</v>
      </c>
      <c r="W19" s="26" t="str">
        <f>IF(ISBLANK(M16),"",M16)</f>
        <v>裕希</v>
      </c>
      <c r="X19" s="26" t="str">
        <f>IF(ISBLANK(J15),"",J15)&amp;M15</f>
        <v>おおずひろき</v>
      </c>
      <c r="Y19" s="26" t="str">
        <f>IF(ISBLANK(J15),"",J15)</f>
        <v>おおず</v>
      </c>
      <c r="Z19" s="26" t="str">
        <f>IF(ISBLANK(M15),"",M15)</f>
        <v>ひろき</v>
      </c>
      <c r="AA19" s="26">
        <f>IF(ISBLANK(P15),"",P15)</f>
        <v>6</v>
      </c>
      <c r="AB19" s="26" t="str">
        <f>IF(ISBLANK(J16),"",IF(ISBLANK($C$4),"",$C$4))</f>
        <v>伊予南</v>
      </c>
      <c r="AC19" s="26" t="str">
        <f>IF(ISBLANK(J16),"",IF(ISBLANK($C$5),"",$C$5))</f>
        <v>愛媛</v>
      </c>
      <c r="AD19" s="26" t="str">
        <f>IF(ISBLANK(J15),"",IF(ISBLANK($C$6),"",$C$6))</f>
        <v>男</v>
      </c>
      <c r="AE19" t="str">
        <f>IF(ISBLANK(J16),"",$I$10)</f>
        <v>愛媛Ｂ</v>
      </c>
      <c r="AF19" t="str">
        <f>IF(ISBLANK(J16),"",$K$11)</f>
        <v>スーパー</v>
      </c>
    </row>
    <row r="20" spans="1:35" ht="30" customHeight="1" thickBot="1">
      <c r="A20" s="49"/>
      <c r="B20" s="45"/>
      <c r="C20" s="46"/>
      <c r="D20" s="46"/>
      <c r="E20" s="46"/>
      <c r="F20" s="46"/>
      <c r="G20" s="47"/>
      <c r="H20" s="44"/>
      <c r="I20" s="49"/>
      <c r="J20" s="45" t="s">
        <v>119</v>
      </c>
      <c r="K20" s="46"/>
      <c r="L20" s="46"/>
      <c r="M20" s="46" t="s">
        <v>75</v>
      </c>
      <c r="N20" s="46"/>
      <c r="O20" s="47"/>
      <c r="P20" s="44"/>
      <c r="Q20" s="24"/>
      <c r="R20" s="25">
        <f>IF(ISBLANK(J18),"",LEN(J18))</f>
        <v>3</v>
      </c>
      <c r="S20" s="25">
        <f>IF(ISBLANK(M18),"",LEN(M18))</f>
        <v>3</v>
      </c>
      <c r="T20" s="26"/>
      <c r="U20" s="26" t="str">
        <f ca="1">IF(ISBLANK(J18),"",J18&amp;OFFSET(氏名５文字関数!$J$4,R20,S20)&amp;M18&amp;P17&amp;"年")</f>
        <v>八幡浜健太郎7年</v>
      </c>
      <c r="V20" s="26" t="str">
        <f>IF(ISBLANK(J18),"",J18)</f>
        <v>八幡浜</v>
      </c>
      <c r="W20" s="26" t="str">
        <f>IF(ISBLANK(M18),"",M18)</f>
        <v>健太郎</v>
      </c>
      <c r="X20" s="26" t="str">
        <f>IF(ISBLANK(J17),"",J17)&amp;M17</f>
        <v>やはたはまけんたろう</v>
      </c>
      <c r="Y20" s="26" t="str">
        <f>IF(ISBLANK(J17),"",J17)</f>
        <v>やはたはま</v>
      </c>
      <c r="Z20" s="26" t="str">
        <f>IF(ISBLANK(M17),"",M17)</f>
        <v>けんたろう</v>
      </c>
      <c r="AA20" s="26">
        <f>IF(ISBLANK(P17),"",P17)</f>
        <v>7</v>
      </c>
      <c r="AB20" s="26" t="str">
        <f>IF(ISBLANK(J18),"",IF(ISBLANK($C$4),"",$C$4))</f>
        <v>伊予南</v>
      </c>
      <c r="AC20" s="26" t="str">
        <f>IF(ISBLANK(J18),"",IF(ISBLANK($C$5),"",$C$5))</f>
        <v>愛媛</v>
      </c>
      <c r="AD20" s="26" t="str">
        <f>IF(ISBLANK(J18),"",IF(ISBLANK($C$6),"",$C$6))</f>
        <v>男</v>
      </c>
      <c r="AE20" t="str">
        <f>IF(ISBLANK(J18),"",$I$10)</f>
        <v>愛媛Ｂ</v>
      </c>
      <c r="AF20" t="str">
        <f>IF(ISBLANK(J18),"",$K$11)</f>
        <v>スーパー</v>
      </c>
    </row>
    <row r="21" spans="1:35" ht="15" customHeight="1" thickBot="1">
      <c r="A21" s="56" t="s">
        <v>6</v>
      </c>
      <c r="B21" s="57"/>
      <c r="C21" s="57"/>
      <c r="D21" s="57"/>
      <c r="E21" s="57"/>
      <c r="F21" s="57"/>
      <c r="G21" s="57"/>
      <c r="H21" s="58"/>
      <c r="I21" s="56" t="s">
        <v>6</v>
      </c>
      <c r="J21" s="57"/>
      <c r="K21" s="57"/>
      <c r="L21" s="57"/>
      <c r="M21" s="57"/>
      <c r="N21" s="57"/>
      <c r="O21" s="57"/>
      <c r="P21" s="58"/>
      <c r="Q21" s="10"/>
      <c r="R21" s="30">
        <f>IF(ISBLANK(J20),"",LEN(J20))</f>
        <v>2</v>
      </c>
      <c r="S21" s="30">
        <f>IF(ISBLANK(M20),"",LEN(M20))</f>
        <v>2</v>
      </c>
      <c r="T21" s="31"/>
      <c r="U21" s="31" t="str">
        <f ca="1">IF(ISBLANK(J20),"",J20&amp;OFFSET(氏名５文字関数!$J$4,R21,S21)&amp;M20&amp;P19&amp;"年")</f>
        <v>岡田　文彦8年</v>
      </c>
      <c r="V21" s="31" t="str">
        <f>IF(ISBLANK(J20),"",J20)</f>
        <v>岡田</v>
      </c>
      <c r="W21" s="31" t="str">
        <f>IF(ISBLANK(M20),"",M20)</f>
        <v>文彦</v>
      </c>
      <c r="X21" s="31" t="str">
        <f>IF(ISBLANK(J19),"",J19)&amp;M19</f>
        <v>おかだふみひこ</v>
      </c>
      <c r="Y21" s="31" t="str">
        <f>IF(ISBLANK(J19),"",J19)</f>
        <v>おかだ</v>
      </c>
      <c r="Z21" s="31" t="str">
        <f>IF(ISBLANK(M19),"",M19)</f>
        <v>ふみひこ</v>
      </c>
      <c r="AA21" s="31">
        <f>IF(ISBLANK(P19),"",P19)</f>
        <v>8</v>
      </c>
      <c r="AB21" s="31" t="str">
        <f>IF(ISBLANK(J20),"",IF(ISBLANK($C$4),"",$C$4))</f>
        <v>伊予南</v>
      </c>
      <c r="AC21" s="31" t="str">
        <f>IF(ISBLANK(J20),"",IF(ISBLANK($C$5),"",$C$5))</f>
        <v>愛媛</v>
      </c>
      <c r="AD21" s="31" t="str">
        <f>IF(ISBLANK(J20),"",IF(ISBLANK($C$6),"",$C$6))</f>
        <v>男</v>
      </c>
      <c r="AE21" s="32" t="str">
        <f>IF(ISBLANK(J20),"",$I$10)</f>
        <v>愛媛Ｂ</v>
      </c>
      <c r="AF21" s="32" t="str">
        <f>IF(ISBLANK(J20),"",$K$11)</f>
        <v>スーパー</v>
      </c>
    </row>
    <row r="22" spans="1:35" ht="30" customHeight="1">
      <c r="A22" s="59" t="s">
        <v>89</v>
      </c>
      <c r="B22" s="60"/>
      <c r="C22" s="60"/>
      <c r="D22" s="60"/>
      <c r="E22" s="60"/>
      <c r="F22" s="60"/>
      <c r="G22" s="60"/>
      <c r="H22" s="61"/>
      <c r="I22" s="59" t="s">
        <v>90</v>
      </c>
      <c r="J22" s="60"/>
      <c r="K22" s="60"/>
      <c r="L22" s="60"/>
      <c r="M22" s="60"/>
      <c r="N22" s="60"/>
      <c r="O22" s="60"/>
      <c r="P22" s="61"/>
      <c r="Q22" s="24"/>
      <c r="R22" s="25">
        <f>IF(ISBLANK(B26),"",LEN(B26))</f>
        <v>3</v>
      </c>
      <c r="S22" s="25">
        <f>IF(ISBLANK(E26),"",LEN(E26))</f>
        <v>2</v>
      </c>
      <c r="T22" s="26"/>
      <c r="U22" s="26" t="str">
        <f ca="1">IF(ISBLANK(B26),"",B26&amp;OFFSET(氏名５文字関数!$J$4,R22,S22)&amp;E26&amp;H25&amp;"年")</f>
        <v>宇和島正美9年</v>
      </c>
      <c r="V22" s="26" t="str">
        <f>IF(ISBLANK(B26),"",B26)</f>
        <v>宇和島</v>
      </c>
      <c r="W22" s="26" t="str">
        <f>IF(ISBLANK(E26),"",E26)</f>
        <v>正美</v>
      </c>
      <c r="X22" s="26" t="str">
        <f>IF(ISBLANK(B25),"",B25)&amp;E25</f>
        <v>うわじままさみ</v>
      </c>
      <c r="Y22" s="26" t="str">
        <f>IF(ISBLANK(B25),"",B25)</f>
        <v>うわじま</v>
      </c>
      <c r="Z22" s="26" t="str">
        <f>IF(ISBLANK(E25),"",E25)</f>
        <v>まさみ</v>
      </c>
      <c r="AA22" s="26">
        <f>IF(ISBLANK(H25),"",H25)</f>
        <v>9</v>
      </c>
      <c r="AB22" s="26" t="str">
        <f>IF(ISBLANK(B26),"",IF(ISBLANK($C$4),"",$C$4))</f>
        <v>伊予南</v>
      </c>
      <c r="AC22" s="26" t="str">
        <f>IF(ISBLANK(B26),"",IF(ISBLANK($C$5),"",$C$5))</f>
        <v>愛媛</v>
      </c>
      <c r="AD22" s="26" t="str">
        <f>IF(ISBLANK(B26),"",IF(ISBLANK($C$6),"",$C$6))</f>
        <v>男</v>
      </c>
      <c r="AE22" t="str">
        <f>IF(ISBLANK(B26),"",$A$22)</f>
        <v>愛媛Ｃ</v>
      </c>
      <c r="AF22" t="str">
        <f>IF(ISBLANK(B26),"",$C$23)</f>
        <v>一般</v>
      </c>
    </row>
    <row r="23" spans="1:35" ht="30" customHeight="1">
      <c r="A23" s="52" t="s">
        <v>8</v>
      </c>
      <c r="B23" s="53"/>
      <c r="C23" s="62" t="s">
        <v>105</v>
      </c>
      <c r="D23" s="63"/>
      <c r="E23" s="54" t="s">
        <v>104</v>
      </c>
      <c r="F23" s="54"/>
      <c r="G23" s="54"/>
      <c r="H23" s="64"/>
      <c r="I23" s="52" t="s">
        <v>8</v>
      </c>
      <c r="J23" s="53"/>
      <c r="K23" s="62" t="s">
        <v>105</v>
      </c>
      <c r="L23" s="63"/>
      <c r="M23" s="54" t="s">
        <v>104</v>
      </c>
      <c r="N23" s="54"/>
      <c r="O23" s="54"/>
      <c r="P23" s="64"/>
      <c r="Q23" s="10"/>
      <c r="R23" s="25">
        <f>IF(ISBLANK(B28),"",LEN(B28))</f>
        <v>2</v>
      </c>
      <c r="S23" s="25">
        <f>IF(ISBLANK(E28),"",LEN(E28))</f>
        <v>2</v>
      </c>
      <c r="T23" s="26"/>
      <c r="U23" s="26" t="str">
        <f ca="1">IF(ISBLANK(B28),"",B28&amp;OFFSET(氏名５文字関数!$J$4,R23,S23)&amp;E28&amp;H27&amp;"年")</f>
        <v>三崎　和人10年</v>
      </c>
      <c r="V23" s="26" t="str">
        <f>IF(ISBLANK(B28),"",B28)</f>
        <v>三崎</v>
      </c>
      <c r="W23" s="26" t="str">
        <f>IF(ISBLANK(E28),"",E28)</f>
        <v>和人</v>
      </c>
      <c r="X23" s="26" t="str">
        <f>IF(ISBLANK(B27),"",B27)&amp;E27</f>
        <v>みさきかずと</v>
      </c>
      <c r="Y23" s="26" t="str">
        <f>IF(ISBLANK(B27),"",B27)</f>
        <v>みさき</v>
      </c>
      <c r="Z23" s="26" t="str">
        <f>IF(ISBLANK(E27),"",E27)</f>
        <v>かずと</v>
      </c>
      <c r="AA23" s="26">
        <f>IF(ISBLANK(H27),"",H27)</f>
        <v>10</v>
      </c>
      <c r="AB23" s="26" t="str">
        <f>IF(ISBLANK(B28),"",IF(ISBLANK($C$4),"",$C$4))</f>
        <v>伊予南</v>
      </c>
      <c r="AC23" s="26" t="str">
        <f>IF(ISBLANK(B28),"",IF(ISBLANK($C$5),"",$C$5))</f>
        <v>愛媛</v>
      </c>
      <c r="AD23" s="26" t="str">
        <f>IF(ISBLANK(B27),"",IF(ISBLANK($C$6),"",$C$6))</f>
        <v>男</v>
      </c>
      <c r="AE23" t="str">
        <f>IF(ISBLANK(B28),"",$A$22)</f>
        <v>愛媛Ｃ</v>
      </c>
      <c r="AF23" t="str">
        <f>IF(ISBLANK(B28),"",$C$23)</f>
        <v>一般</v>
      </c>
    </row>
    <row r="24" spans="1:35" ht="15" customHeight="1">
      <c r="A24" s="52" t="s">
        <v>11</v>
      </c>
      <c r="B24" s="53"/>
      <c r="C24" s="54" t="s">
        <v>12</v>
      </c>
      <c r="D24" s="54"/>
      <c r="E24" s="55" t="s">
        <v>13</v>
      </c>
      <c r="F24" s="54"/>
      <c r="G24" s="15"/>
      <c r="H24" s="12" t="s">
        <v>7</v>
      </c>
      <c r="I24" s="52" t="s">
        <v>11</v>
      </c>
      <c r="J24" s="53"/>
      <c r="K24" s="54" t="s">
        <v>12</v>
      </c>
      <c r="L24" s="54"/>
      <c r="M24" s="55" t="s">
        <v>13</v>
      </c>
      <c r="N24" s="54"/>
      <c r="O24" s="15"/>
      <c r="P24" s="12" t="s">
        <v>7</v>
      </c>
      <c r="Q24" s="10"/>
      <c r="R24" s="25" t="str">
        <f>IF(ISBLANK(B30),"",LEN(B30))</f>
        <v/>
      </c>
      <c r="S24" s="25" t="str">
        <f>IF(ISBLANK(E30),"",LEN(E30))</f>
        <v/>
      </c>
      <c r="T24" s="26"/>
      <c r="U24" s="26" t="str">
        <f ca="1">IF(ISBLANK(B30),"",B30&amp;OFFSET(氏名５文字関数!$J$4,R24,S24)&amp;E30&amp;H29&amp;"年")</f>
        <v/>
      </c>
      <c r="V24" s="26" t="str">
        <f>IF(ISBLANK(B30),"",B30)</f>
        <v/>
      </c>
      <c r="W24" s="26" t="str">
        <f>IF(ISBLANK(E30),"",E30)</f>
        <v/>
      </c>
      <c r="X24" s="26" t="str">
        <f>IF(ISBLANK(B29),"",B29)&amp;E29</f>
        <v/>
      </c>
      <c r="Y24" s="26" t="str">
        <f>IF(ISBLANK(B29),"",B29)</f>
        <v/>
      </c>
      <c r="Z24" s="26" t="str">
        <f>IF(ISBLANK(E29),"",E29)</f>
        <v/>
      </c>
      <c r="AA24" s="26" t="str">
        <f>IF(ISBLANK(H29),"",H29)</f>
        <v/>
      </c>
      <c r="AB24" s="26" t="str">
        <f>IF(ISBLANK(B30),"",IF(ISBLANK($C$4),"",$C$4))</f>
        <v/>
      </c>
      <c r="AC24" s="26" t="str">
        <f>IF(ISBLANK(B30),"",IF(ISBLANK($C$5),"",$C$5))</f>
        <v/>
      </c>
      <c r="AD24" s="26" t="str">
        <f>IF(ISBLANK(B30),"",IF(ISBLANK($C$6),"",$C$6))</f>
        <v/>
      </c>
      <c r="AE24" t="str">
        <f>IF(ISBLANK(B30),"",$A$22)</f>
        <v/>
      </c>
      <c r="AF24" t="str">
        <f>IF(ISBLANK(B30),"",$C$23)</f>
        <v/>
      </c>
    </row>
    <row r="25" spans="1:35" ht="20.100000000000001" customHeight="1" thickBot="1">
      <c r="A25" s="48">
        <v>1</v>
      </c>
      <c r="B25" s="50" t="s">
        <v>129</v>
      </c>
      <c r="C25" s="41"/>
      <c r="D25" s="41"/>
      <c r="E25" s="41" t="s">
        <v>86</v>
      </c>
      <c r="F25" s="41"/>
      <c r="G25" s="42"/>
      <c r="H25" s="43">
        <v>9</v>
      </c>
      <c r="I25" s="48">
        <v>1</v>
      </c>
      <c r="J25" s="50" t="s">
        <v>133</v>
      </c>
      <c r="K25" s="41"/>
      <c r="L25" s="41"/>
      <c r="M25" s="41" t="s">
        <v>92</v>
      </c>
      <c r="N25" s="41"/>
      <c r="O25" s="42"/>
      <c r="P25" s="43">
        <v>13</v>
      </c>
      <c r="Q25" s="24"/>
      <c r="R25" s="30" t="str">
        <f>IF(ISBLANK(B32),"",LEN(B32))</f>
        <v/>
      </c>
      <c r="S25" s="30" t="str">
        <f>IF(ISBLANK(E32),"",LEN(E32))</f>
        <v/>
      </c>
      <c r="T25" s="31"/>
      <c r="U25" s="31" t="str">
        <f ca="1">IF(ISBLANK(B32),"",B32&amp;OFFSET(氏名５文字関数!$J$4,R25,S25)&amp;E32&amp;H31&amp;"年")</f>
        <v/>
      </c>
      <c r="V25" s="31" t="str">
        <f>IF(ISBLANK(B32),"",B32)</f>
        <v/>
      </c>
      <c r="W25" s="31" t="str">
        <f>IF(ISBLANK(E32),"",E32)</f>
        <v/>
      </c>
      <c r="X25" s="31" t="str">
        <f>IF(ISBLANK(B31),"",B31)&amp;E31</f>
        <v/>
      </c>
      <c r="Y25" s="31" t="str">
        <f>IF(ISBLANK(B31),"",B31)</f>
        <v/>
      </c>
      <c r="Z25" s="31" t="str">
        <f>IF(ISBLANK(E31),"",E31)</f>
        <v/>
      </c>
      <c r="AA25" s="31" t="str">
        <f>IF(ISBLANK(H31),"",H31)</f>
        <v/>
      </c>
      <c r="AB25" s="31" t="str">
        <f>IF(ISBLANK(B32),"",IF(ISBLANK($C$4),"",$C$4))</f>
        <v/>
      </c>
      <c r="AC25" s="31" t="str">
        <f>IF(ISBLANK(B32),"",IF(ISBLANK($C$5),"",$C$5))</f>
        <v/>
      </c>
      <c r="AD25" s="31" t="str">
        <f>IF(ISBLANK(B32),"",IF(ISBLANK($C$6),"",$C$6))</f>
        <v/>
      </c>
      <c r="AE25" s="32" t="str">
        <f>IF(ISBLANK(B32),"",$A$22)</f>
        <v/>
      </c>
      <c r="AF25" s="32" t="str">
        <f>IF(ISBLANK(B32),"",$C$23)</f>
        <v/>
      </c>
      <c r="AG25" s="25"/>
      <c r="AH25" s="25"/>
      <c r="AI25" s="26"/>
    </row>
    <row r="26" spans="1:35" ht="30" customHeight="1">
      <c r="A26" s="51"/>
      <c r="B26" s="45" t="s">
        <v>128</v>
      </c>
      <c r="C26" s="46"/>
      <c r="D26" s="46"/>
      <c r="E26" s="46" t="s">
        <v>85</v>
      </c>
      <c r="F26" s="46"/>
      <c r="G26" s="47"/>
      <c r="H26" s="44"/>
      <c r="I26" s="51"/>
      <c r="J26" s="45" t="s">
        <v>132</v>
      </c>
      <c r="K26" s="46"/>
      <c r="L26" s="46"/>
      <c r="M26" s="46" t="s">
        <v>91</v>
      </c>
      <c r="N26" s="46"/>
      <c r="O26" s="47"/>
      <c r="P26" s="44"/>
      <c r="Q26" s="24"/>
      <c r="R26" s="25">
        <f>IF(ISBLANK(J26),"",LEN(J26))</f>
        <v>2</v>
      </c>
      <c r="S26" s="25">
        <f>IF(ISBLANK(M26),"",LEN(M26))</f>
        <v>2</v>
      </c>
      <c r="T26" s="26"/>
      <c r="U26" s="26" t="str">
        <f ca="1">IF(ISBLANK(J26),"",J26&amp;OFFSET(氏名５文字関数!$J$4,R26,S26)&amp;M26&amp;P25&amp;"年")</f>
        <v>内子　直樹13年</v>
      </c>
      <c r="V26" s="26" t="str">
        <f>IF(ISBLANK(J26),"",J26)</f>
        <v>内子</v>
      </c>
      <c r="W26" s="26" t="str">
        <f>IF(ISBLANK(M26),"",M26)</f>
        <v>直樹</v>
      </c>
      <c r="X26" s="26" t="str">
        <f>IF(ISBLANK(J25),"",J25)&amp;M25</f>
        <v>うちこなおき</v>
      </c>
      <c r="Y26" s="26" t="str">
        <f>IF(ISBLANK(J25),"",J25)</f>
        <v>うちこ</v>
      </c>
      <c r="Z26" s="26" t="str">
        <f>IF(ISBLANK(M25),"",M25)</f>
        <v>なおき</v>
      </c>
      <c r="AA26" s="26">
        <f>IF(ISBLANK(P25),"",P25)</f>
        <v>13</v>
      </c>
      <c r="AB26" s="26" t="str">
        <f>IF(ISBLANK(J26),"",IF(ISBLANK($C$4),"",$C$4))</f>
        <v>伊予南</v>
      </c>
      <c r="AC26" s="26" t="str">
        <f>IF(ISBLANK(J26),"",IF(ISBLANK($C$5),"",$C$5))</f>
        <v>愛媛</v>
      </c>
      <c r="AD26" s="26" t="str">
        <f>IF(ISBLANK(J26),"",IF(ISBLANK($C$6),"",$C$6))</f>
        <v>男</v>
      </c>
      <c r="AE26" t="str">
        <f>IF(ISBLANK(J26),"",$I$22)</f>
        <v>愛媛Ｄ</v>
      </c>
      <c r="AF26" t="str">
        <f>IF(ISBLANK(J26),"",$K$23)</f>
        <v>一般</v>
      </c>
    </row>
    <row r="27" spans="1:35" ht="20.100000000000001" customHeight="1">
      <c r="A27" s="48">
        <v>2</v>
      </c>
      <c r="B27" s="50" t="s">
        <v>131</v>
      </c>
      <c r="C27" s="41"/>
      <c r="D27" s="41"/>
      <c r="E27" s="41" t="s">
        <v>88</v>
      </c>
      <c r="F27" s="41"/>
      <c r="G27" s="42"/>
      <c r="H27" s="43">
        <v>10</v>
      </c>
      <c r="I27" s="48">
        <v>2</v>
      </c>
      <c r="J27" s="50" t="s">
        <v>135</v>
      </c>
      <c r="K27" s="41"/>
      <c r="L27" s="41"/>
      <c r="M27" s="41" t="s">
        <v>94</v>
      </c>
      <c r="N27" s="41"/>
      <c r="O27" s="42"/>
      <c r="P27" s="43">
        <v>14</v>
      </c>
      <c r="Q27" s="24"/>
      <c r="R27" s="25">
        <f>IF(ISBLANK(J28),"",LEN(J28))</f>
        <v>2</v>
      </c>
      <c r="S27" s="25">
        <f>IF(ISBLANK(M28),"",LEN(M28))</f>
        <v>2</v>
      </c>
      <c r="T27" s="26"/>
      <c r="U27" s="26" t="str">
        <f ca="1">IF(ISBLANK(J28),"",J28&amp;OFFSET(氏名５文字関数!$J$4,R27,S27)&amp;M28&amp;P27&amp;"年")</f>
        <v>中山　和孝14年</v>
      </c>
      <c r="V27" s="26" t="str">
        <f>IF(ISBLANK(J28),"",J28)</f>
        <v>中山</v>
      </c>
      <c r="W27" s="26" t="str">
        <f>IF(ISBLANK(M28),"",M28)</f>
        <v>和孝</v>
      </c>
      <c r="X27" s="26" t="str">
        <f>IF(ISBLANK(J27),"",J27)&amp;M27</f>
        <v>なかやまかずたか</v>
      </c>
      <c r="Y27" s="26" t="str">
        <f>IF(ISBLANK(J27),"",J27)</f>
        <v>なかやま</v>
      </c>
      <c r="Z27" s="26" t="str">
        <f>IF(ISBLANK(M27),"",M27)</f>
        <v>かずたか</v>
      </c>
      <c r="AA27" s="26">
        <f>IF(ISBLANK(P27),"",P27)</f>
        <v>14</v>
      </c>
      <c r="AB27" s="26" t="str">
        <f>IF(ISBLANK(J28),"",IF(ISBLANK($C$4),"",$C$4))</f>
        <v>伊予南</v>
      </c>
      <c r="AC27" s="26" t="str">
        <f>IF(ISBLANK(J28),"",IF(ISBLANK($C$5),"",$C$5))</f>
        <v>愛媛</v>
      </c>
      <c r="AD27" s="26" t="str">
        <f>IF(ISBLANK(J27),"",IF(ISBLANK($C$6),"",$C$6))</f>
        <v>男</v>
      </c>
      <c r="AE27" t="str">
        <f>IF(ISBLANK(J28),"",$I$22)</f>
        <v>愛媛Ｄ</v>
      </c>
      <c r="AF27" t="str">
        <f>IF(ISBLANK(J28),"",$K$23)</f>
        <v>一般</v>
      </c>
    </row>
    <row r="28" spans="1:35" ht="30" customHeight="1">
      <c r="A28" s="51"/>
      <c r="B28" s="45" t="s">
        <v>130</v>
      </c>
      <c r="C28" s="46"/>
      <c r="D28" s="46"/>
      <c r="E28" s="46" t="s">
        <v>87</v>
      </c>
      <c r="F28" s="46"/>
      <c r="G28" s="47"/>
      <c r="H28" s="44"/>
      <c r="I28" s="51"/>
      <c r="J28" s="45" t="s">
        <v>134</v>
      </c>
      <c r="K28" s="46"/>
      <c r="L28" s="46"/>
      <c r="M28" s="46" t="s">
        <v>93</v>
      </c>
      <c r="N28" s="46"/>
      <c r="O28" s="47"/>
      <c r="P28" s="44"/>
      <c r="Q28" s="24"/>
      <c r="R28" s="25">
        <f>IF(ISBLANK(J30),"",LEN(J30))</f>
        <v>2</v>
      </c>
      <c r="S28" s="25">
        <f>IF(ISBLANK(M30),"",LEN(M30))</f>
        <v>2</v>
      </c>
      <c r="T28" s="26"/>
      <c r="U28" s="26" t="str">
        <f ca="1">IF(ISBLANK(J30),"",J30&amp;OFFSET(氏名５文字関数!$J$4,R28,S28)&amp;M30&amp;P29&amp;"年")</f>
        <v>野村　高貴15年</v>
      </c>
      <c r="V28" s="26" t="str">
        <f>IF(ISBLANK(J30),"",J30)</f>
        <v>野村</v>
      </c>
      <c r="W28" s="26" t="str">
        <f>IF(ISBLANK(M30),"",M30)</f>
        <v>高貴</v>
      </c>
      <c r="X28" s="26" t="str">
        <f>IF(ISBLANK(J29),"",J29)&amp;M29</f>
        <v>のむらこうき</v>
      </c>
      <c r="Y28" s="26" t="str">
        <f>IF(ISBLANK(J29),"",J29)</f>
        <v>のむら</v>
      </c>
      <c r="Z28" s="26" t="str">
        <f>IF(ISBLANK(M29),"",M29)</f>
        <v>こうき</v>
      </c>
      <c r="AA28" s="26">
        <f>IF(ISBLANK(P29),"",P29)</f>
        <v>15</v>
      </c>
      <c r="AB28" s="26" t="str">
        <f>IF(ISBLANK(J30),"",IF(ISBLANK($C$4),"",$C$4))</f>
        <v>伊予南</v>
      </c>
      <c r="AC28" s="26" t="str">
        <f>IF(ISBLANK(J30),"",IF(ISBLANK($C$5),"",$C$5))</f>
        <v>愛媛</v>
      </c>
      <c r="AD28" s="26" t="str">
        <f>IF(ISBLANK(J30),"",IF(ISBLANK($C$6),"",$C$6))</f>
        <v>男</v>
      </c>
      <c r="AE28" t="str">
        <f>IF(ISBLANK(J30),"",$I$22)</f>
        <v>愛媛Ｄ</v>
      </c>
      <c r="AF28" t="str">
        <f>IF(ISBLANK(J30),"",$K$23)</f>
        <v>一般</v>
      </c>
    </row>
    <row r="29" spans="1:35" ht="20.100000000000001" customHeight="1" thickBot="1">
      <c r="A29" s="48">
        <v>3</v>
      </c>
      <c r="B29" s="50"/>
      <c r="C29" s="41"/>
      <c r="D29" s="41"/>
      <c r="E29" s="41"/>
      <c r="F29" s="41"/>
      <c r="G29" s="42"/>
      <c r="H29" s="43"/>
      <c r="I29" s="48">
        <v>3</v>
      </c>
      <c r="J29" s="50" t="s">
        <v>137</v>
      </c>
      <c r="K29" s="41"/>
      <c r="L29" s="41"/>
      <c r="M29" s="41" t="s">
        <v>96</v>
      </c>
      <c r="N29" s="41"/>
      <c r="O29" s="42"/>
      <c r="P29" s="43">
        <v>15</v>
      </c>
      <c r="Q29" s="24"/>
      <c r="R29" s="30">
        <f>IF(ISBLANK(J32),"",LEN(J32))</f>
        <v>3</v>
      </c>
      <c r="S29" s="30">
        <f>IF(ISBLANK(M32),"",LEN(M32))</f>
        <v>2</v>
      </c>
      <c r="T29" s="31"/>
      <c r="U29" s="31" t="str">
        <f ca="1">IF(ISBLANK(J32),"",J32&amp;OFFSET(氏名５文字関数!$J$4,R29,S29)&amp;M32&amp;P31&amp;"年")</f>
        <v>上浮穴大貴16年</v>
      </c>
      <c r="V29" s="31" t="str">
        <f>IF(ISBLANK(J32),"",J32)</f>
        <v>上浮穴</v>
      </c>
      <c r="W29" s="31" t="str">
        <f>IF(ISBLANK(M32),"",M32)</f>
        <v>大貴</v>
      </c>
      <c r="X29" s="31" t="str">
        <f>IF(ISBLANK(J31),"",J31)&amp;M31</f>
        <v>かみうけなたいき</v>
      </c>
      <c r="Y29" s="31" t="str">
        <f>IF(ISBLANK(J31),"",J31)</f>
        <v>かみうけな</v>
      </c>
      <c r="Z29" s="31" t="str">
        <f>IF(ISBLANK(M31),"",M31)</f>
        <v>たいき</v>
      </c>
      <c r="AA29" s="31">
        <f>IF(ISBLANK(P31),"",P31)</f>
        <v>16</v>
      </c>
      <c r="AB29" s="31" t="str">
        <f>IF(ISBLANK(J32),"",IF(ISBLANK($C$4),"",$C$4))</f>
        <v>伊予南</v>
      </c>
      <c r="AC29" s="31" t="str">
        <f>IF(ISBLANK(J32),"",IF(ISBLANK($C$5),"",$C$5))</f>
        <v>愛媛</v>
      </c>
      <c r="AD29" s="31" t="str">
        <f>IF(ISBLANK(J32),"",IF(ISBLANK($C$6),"",$C$6))</f>
        <v>男</v>
      </c>
      <c r="AE29" s="32" t="str">
        <f>IF(ISBLANK(J32),"",$I$22)</f>
        <v>愛媛Ｄ</v>
      </c>
      <c r="AF29" s="32" t="str">
        <f>IF(ISBLANK(J32),"",$K$23)</f>
        <v>一般</v>
      </c>
    </row>
    <row r="30" spans="1:35" ht="30" customHeight="1">
      <c r="A30" s="51"/>
      <c r="B30" s="45"/>
      <c r="C30" s="46"/>
      <c r="D30" s="46"/>
      <c r="E30" s="46"/>
      <c r="F30" s="46"/>
      <c r="G30" s="47"/>
      <c r="H30" s="44"/>
      <c r="I30" s="51"/>
      <c r="J30" s="45" t="s">
        <v>136</v>
      </c>
      <c r="K30" s="46"/>
      <c r="L30" s="46"/>
      <c r="M30" s="46" t="s">
        <v>95</v>
      </c>
      <c r="N30" s="46"/>
      <c r="O30" s="47"/>
      <c r="P30" s="44"/>
      <c r="Q30" s="24"/>
      <c r="R30" s="24"/>
      <c r="S30" s="24"/>
    </row>
    <row r="31" spans="1:35" ht="20.100000000000001" customHeight="1">
      <c r="A31" s="48">
        <v>4</v>
      </c>
      <c r="B31" s="50"/>
      <c r="C31" s="41"/>
      <c r="D31" s="41"/>
      <c r="E31" s="41"/>
      <c r="F31" s="41"/>
      <c r="G31" s="42"/>
      <c r="H31" s="43"/>
      <c r="I31" s="48">
        <v>4</v>
      </c>
      <c r="J31" s="50" t="s">
        <v>139</v>
      </c>
      <c r="K31" s="41"/>
      <c r="L31" s="41"/>
      <c r="M31" s="41" t="s">
        <v>98</v>
      </c>
      <c r="N31" s="41"/>
      <c r="O31" s="42"/>
      <c r="P31" s="43">
        <v>16</v>
      </c>
      <c r="Q31" s="24"/>
      <c r="R31" s="24"/>
      <c r="S31" s="24"/>
    </row>
    <row r="32" spans="1:35" ht="30" customHeight="1" thickBot="1">
      <c r="A32" s="49"/>
      <c r="B32" s="45"/>
      <c r="C32" s="46"/>
      <c r="D32" s="46"/>
      <c r="E32" s="46"/>
      <c r="F32" s="46"/>
      <c r="G32" s="47"/>
      <c r="H32" s="44"/>
      <c r="I32" s="49"/>
      <c r="J32" s="45" t="s">
        <v>138</v>
      </c>
      <c r="K32" s="46"/>
      <c r="L32" s="46"/>
      <c r="M32" s="46" t="s">
        <v>97</v>
      </c>
      <c r="N32" s="46"/>
      <c r="O32" s="47"/>
      <c r="P32" s="44"/>
      <c r="Q32" s="24"/>
      <c r="R32" s="24"/>
      <c r="S32" s="24"/>
    </row>
    <row r="33" spans="1:19" ht="20.100000000000001" customHeight="1">
      <c r="A33" s="71" t="s">
        <v>146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13"/>
      <c r="R33" s="13"/>
      <c r="S33" s="13"/>
    </row>
    <row r="34" spans="1:19" ht="20.100000000000001" customHeight="1" thickBo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13"/>
      <c r="R34" s="13"/>
      <c r="S34" s="13"/>
    </row>
    <row r="35" spans="1:19" ht="20.100000000000001" customHeight="1">
      <c r="A35" t="s">
        <v>148</v>
      </c>
      <c r="H35" t="s">
        <v>149</v>
      </c>
    </row>
    <row r="36" spans="1:19" ht="20.100000000000001" customHeight="1">
      <c r="A36" t="s">
        <v>10</v>
      </c>
    </row>
    <row r="37" spans="1:19" ht="20.100000000000001" customHeight="1"/>
    <row r="38" spans="1:19" ht="20.100000000000001" customHeight="1"/>
    <row r="39" spans="1:19" ht="20.100000000000001" customHeight="1"/>
    <row r="40" spans="1:19" ht="20.100000000000001" customHeight="1"/>
    <row r="41" spans="1:19" ht="20.100000000000001" customHeight="1"/>
    <row r="42" spans="1:19" ht="20.100000000000001" customHeight="1"/>
    <row r="43" spans="1:19" ht="20.100000000000001" customHeight="1"/>
    <row r="44" spans="1:19" ht="20.100000000000001" customHeight="1"/>
  </sheetData>
  <mergeCells count="137">
    <mergeCell ref="B31:D31"/>
    <mergeCell ref="E31:G31"/>
    <mergeCell ref="J31:L31"/>
    <mergeCell ref="M31:O31"/>
    <mergeCell ref="B32:D32"/>
    <mergeCell ref="A33:P34"/>
    <mergeCell ref="A1:P1"/>
    <mergeCell ref="A11:B11"/>
    <mergeCell ref="I11:J11"/>
    <mergeCell ref="A23:B23"/>
    <mergeCell ref="I23:J23"/>
    <mergeCell ref="A31:A32"/>
    <mergeCell ref="H31:H32"/>
    <mergeCell ref="I31:I32"/>
    <mergeCell ref="P31:P32"/>
    <mergeCell ref="P29:P30"/>
    <mergeCell ref="A27:A28"/>
    <mergeCell ref="H27:H28"/>
    <mergeCell ref="I27:I28"/>
    <mergeCell ref="P27:P28"/>
    <mergeCell ref="B27:D27"/>
    <mergeCell ref="E27:G27"/>
    <mergeCell ref="J27:L27"/>
    <mergeCell ref="M27:O27"/>
    <mergeCell ref="M30:O30"/>
    <mergeCell ref="P17:P18"/>
    <mergeCell ref="I19:I20"/>
    <mergeCell ref="P19:P20"/>
    <mergeCell ref="J19:L19"/>
    <mergeCell ref="M19:O19"/>
    <mergeCell ref="J20:L20"/>
    <mergeCell ref="P25:P26"/>
    <mergeCell ref="I21:P21"/>
    <mergeCell ref="I22:P22"/>
    <mergeCell ref="J25:L25"/>
    <mergeCell ref="M25:O25"/>
    <mergeCell ref="M20:O20"/>
    <mergeCell ref="K24:L24"/>
    <mergeCell ref="M24:N24"/>
    <mergeCell ref="M28:O28"/>
    <mergeCell ref="A15:A16"/>
    <mergeCell ref="H15:H16"/>
    <mergeCell ref="A17:A18"/>
    <mergeCell ref="H17:H18"/>
    <mergeCell ref="B15:D15"/>
    <mergeCell ref="E15:G15"/>
    <mergeCell ref="I15:I16"/>
    <mergeCell ref="B16:D16"/>
    <mergeCell ref="E16:G16"/>
    <mergeCell ref="E18:G18"/>
    <mergeCell ref="H29:H30"/>
    <mergeCell ref="I29:I30"/>
    <mergeCell ref="B30:D30"/>
    <mergeCell ref="E30:G30"/>
    <mergeCell ref="A21:H21"/>
    <mergeCell ref="A22:H22"/>
    <mergeCell ref="B25:D25"/>
    <mergeCell ref="E25:G25"/>
    <mergeCell ref="B26:D26"/>
    <mergeCell ref="A24:B24"/>
    <mergeCell ref="C24:D24"/>
    <mergeCell ref="E24:F24"/>
    <mergeCell ref="I24:J24"/>
    <mergeCell ref="E28:G28"/>
    <mergeCell ref="J28:L28"/>
    <mergeCell ref="E26:G26"/>
    <mergeCell ref="J26:L26"/>
    <mergeCell ref="J30:L30"/>
    <mergeCell ref="H3:I3"/>
    <mergeCell ref="A9:H9"/>
    <mergeCell ref="I9:P9"/>
    <mergeCell ref="A10:H10"/>
    <mergeCell ref="I10:P10"/>
    <mergeCell ref="C4:D4"/>
    <mergeCell ref="C5:D5"/>
    <mergeCell ref="C6:D6"/>
    <mergeCell ref="K5:P5"/>
    <mergeCell ref="J4:P4"/>
    <mergeCell ref="L3:P3"/>
    <mergeCell ref="C11:D11"/>
    <mergeCell ref="C23:D23"/>
    <mergeCell ref="M16:O16"/>
    <mergeCell ref="J17:L17"/>
    <mergeCell ref="M17:O17"/>
    <mergeCell ref="J18:L18"/>
    <mergeCell ref="M18:O18"/>
    <mergeCell ref="B19:D19"/>
    <mergeCell ref="E19:G19"/>
    <mergeCell ref="B20:D20"/>
    <mergeCell ref="E20:G20"/>
    <mergeCell ref="H13:H14"/>
    <mergeCell ref="B13:D13"/>
    <mergeCell ref="B17:D17"/>
    <mergeCell ref="E17:G17"/>
    <mergeCell ref="B18:D18"/>
    <mergeCell ref="E11:H11"/>
    <mergeCell ref="K11:L11"/>
    <mergeCell ref="M11:P11"/>
    <mergeCell ref="E23:H23"/>
    <mergeCell ref="K23:L23"/>
    <mergeCell ref="M23:P23"/>
    <mergeCell ref="I12:J12"/>
    <mergeCell ref="J13:L13"/>
    <mergeCell ref="M12:N12"/>
    <mergeCell ref="P13:P14"/>
    <mergeCell ref="P15:P16"/>
    <mergeCell ref="M13:O13"/>
    <mergeCell ref="H19:H20"/>
    <mergeCell ref="I13:I14"/>
    <mergeCell ref="I17:I18"/>
    <mergeCell ref="M14:O14"/>
    <mergeCell ref="M15:O15"/>
    <mergeCell ref="J16:L16"/>
    <mergeCell ref="A12:B12"/>
    <mergeCell ref="C12:D12"/>
    <mergeCell ref="E12:F12"/>
    <mergeCell ref="E32:G32"/>
    <mergeCell ref="J32:L32"/>
    <mergeCell ref="M32:O32"/>
    <mergeCell ref="B29:D29"/>
    <mergeCell ref="E29:G29"/>
    <mergeCell ref="A25:A26"/>
    <mergeCell ref="H25:H26"/>
    <mergeCell ref="I25:I26"/>
    <mergeCell ref="M26:O26"/>
    <mergeCell ref="A19:A20"/>
    <mergeCell ref="J29:L29"/>
    <mergeCell ref="M29:O29"/>
    <mergeCell ref="A13:A14"/>
    <mergeCell ref="B14:D14"/>
    <mergeCell ref="E13:G13"/>
    <mergeCell ref="E14:G14"/>
    <mergeCell ref="B28:D28"/>
    <mergeCell ref="A29:A30"/>
    <mergeCell ref="J14:L14"/>
    <mergeCell ref="J15:L15"/>
    <mergeCell ref="K12:L12"/>
  </mergeCells>
  <phoneticPr fontId="1"/>
  <pageMargins left="0.78740157480314965" right="0.39370078740157483" top="0.78740157480314965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6"/>
  <sheetViews>
    <sheetView workbookViewId="0">
      <selection activeCell="B5" sqref="B5"/>
    </sheetView>
  </sheetViews>
  <sheetFormatPr defaultColWidth="9" defaultRowHeight="13.5"/>
  <cols>
    <col min="1" max="1" width="9" style="16"/>
    <col min="2" max="3" width="9" style="17"/>
    <col min="4" max="5" width="9" style="16"/>
    <col min="6" max="16384" width="9" style="17"/>
  </cols>
  <sheetData>
    <row r="2" spans="1:14">
      <c r="J2" s="17" t="s">
        <v>14</v>
      </c>
    </row>
    <row r="3" spans="1:14">
      <c r="A3" s="18" t="s">
        <v>15</v>
      </c>
      <c r="B3" s="19" t="s">
        <v>16</v>
      </c>
      <c r="C3" s="19" t="s">
        <v>17</v>
      </c>
      <c r="D3" s="20" t="s">
        <v>18</v>
      </c>
      <c r="E3" s="20" t="s">
        <v>19</v>
      </c>
      <c r="F3" s="19"/>
      <c r="J3" s="17" t="s">
        <v>20</v>
      </c>
    </row>
    <row r="4" spans="1:14">
      <c r="A4" s="18">
        <v>1</v>
      </c>
      <c r="B4" s="19" t="s">
        <v>21</v>
      </c>
      <c r="C4" s="19" t="s">
        <v>22</v>
      </c>
      <c r="D4" s="20">
        <f>IF(B4="","",LEN(B4))</f>
        <v>2</v>
      </c>
      <c r="E4" s="20">
        <f t="shared" ref="E4:E26" si="0">IF(C4="","",LEN(C4))</f>
        <v>2</v>
      </c>
      <c r="F4" s="21" t="str">
        <f ca="1">IF(B4="","",B4&amp;OFFSET($J$4,D4,E4)&amp;C4)</f>
        <v>岩鬼　正美</v>
      </c>
      <c r="J4" s="18" t="s">
        <v>23</v>
      </c>
      <c r="K4" s="18">
        <v>1</v>
      </c>
      <c r="L4" s="18">
        <v>2</v>
      </c>
      <c r="M4" s="18">
        <v>3</v>
      </c>
      <c r="N4" s="18">
        <v>4</v>
      </c>
    </row>
    <row r="5" spans="1:14">
      <c r="A5" s="18">
        <v>2</v>
      </c>
      <c r="B5" s="19" t="s">
        <v>24</v>
      </c>
      <c r="C5" s="19" t="s">
        <v>25</v>
      </c>
      <c r="D5" s="20">
        <f t="shared" ref="D5:D26" si="1">IF(B5="","",LEN(B5))</f>
        <v>2</v>
      </c>
      <c r="E5" s="20">
        <f t="shared" si="0"/>
        <v>2</v>
      </c>
      <c r="F5" s="21" t="str">
        <f t="shared" ref="F5:F26" ca="1" si="2">IF(B5="","",B5&amp;OFFSET($J$4,D5,E5)&amp;C5)</f>
        <v>殿馬　数人</v>
      </c>
      <c r="J5" s="18">
        <v>1</v>
      </c>
      <c r="K5" s="22" t="s">
        <v>26</v>
      </c>
      <c r="L5" s="22" t="s">
        <v>27</v>
      </c>
      <c r="M5" s="22" t="s">
        <v>28</v>
      </c>
      <c r="N5" s="22"/>
    </row>
    <row r="6" spans="1:14">
      <c r="A6" s="18">
        <v>3</v>
      </c>
      <c r="B6" s="19" t="s">
        <v>29</v>
      </c>
      <c r="C6" s="19" t="s">
        <v>30</v>
      </c>
      <c r="D6" s="20">
        <f t="shared" si="1"/>
        <v>2</v>
      </c>
      <c r="E6" s="20">
        <f t="shared" si="0"/>
        <v>2</v>
      </c>
      <c r="F6" s="21" t="str">
        <f t="shared" ca="1" si="2"/>
        <v>山岡　鉄司</v>
      </c>
      <c r="J6" s="18">
        <v>2</v>
      </c>
      <c r="K6" s="22" t="s">
        <v>27</v>
      </c>
      <c r="L6" s="22" t="s">
        <v>28</v>
      </c>
      <c r="M6" s="22"/>
      <c r="N6" s="22"/>
    </row>
    <row r="7" spans="1:14">
      <c r="A7" s="18">
        <v>4</v>
      </c>
      <c r="B7" s="19" t="s">
        <v>31</v>
      </c>
      <c r="C7" s="19" t="s">
        <v>32</v>
      </c>
      <c r="D7" s="20">
        <f t="shared" si="1"/>
        <v>3</v>
      </c>
      <c r="E7" s="20">
        <f t="shared" si="0"/>
        <v>1</v>
      </c>
      <c r="F7" s="21" t="str">
        <f t="shared" ca="1" si="2"/>
        <v>土井垣　将</v>
      </c>
      <c r="J7" s="18">
        <v>3</v>
      </c>
      <c r="K7" s="22" t="s">
        <v>28</v>
      </c>
      <c r="L7" s="22"/>
      <c r="M7" s="22"/>
      <c r="N7" s="22"/>
    </row>
    <row r="8" spans="1:14">
      <c r="A8" s="18">
        <v>5</v>
      </c>
      <c r="B8" s="19" t="s">
        <v>33</v>
      </c>
      <c r="C8" s="19" t="s">
        <v>34</v>
      </c>
      <c r="D8" s="20">
        <f t="shared" si="1"/>
        <v>2</v>
      </c>
      <c r="E8" s="20">
        <f t="shared" si="0"/>
        <v>2</v>
      </c>
      <c r="F8" s="21" t="str">
        <f t="shared" ca="1" si="2"/>
        <v>山田　太郎</v>
      </c>
      <c r="J8" s="18">
        <v>4</v>
      </c>
      <c r="K8" s="22"/>
      <c r="L8" s="22"/>
      <c r="M8" s="22"/>
      <c r="N8" s="22"/>
    </row>
    <row r="9" spans="1:14">
      <c r="A9" s="18">
        <v>6</v>
      </c>
      <c r="B9" s="19" t="s">
        <v>35</v>
      </c>
      <c r="C9" s="19" t="s">
        <v>36</v>
      </c>
      <c r="D9" s="20">
        <f t="shared" si="1"/>
        <v>2</v>
      </c>
      <c r="E9" s="20">
        <f t="shared" si="0"/>
        <v>2</v>
      </c>
      <c r="F9" s="21" t="str">
        <f t="shared" ca="1" si="2"/>
        <v>石毛　幸一</v>
      </c>
    </row>
    <row r="10" spans="1:14">
      <c r="A10" s="18">
        <v>7</v>
      </c>
      <c r="B10" s="19" t="s">
        <v>37</v>
      </c>
      <c r="C10" s="19" t="s">
        <v>38</v>
      </c>
      <c r="D10" s="20">
        <f t="shared" si="1"/>
        <v>2</v>
      </c>
      <c r="E10" s="20">
        <f t="shared" si="0"/>
        <v>2</v>
      </c>
      <c r="F10" s="21" t="str">
        <f t="shared" ca="1" si="2"/>
        <v>沢田　京太</v>
      </c>
    </row>
    <row r="11" spans="1:14">
      <c r="A11" s="18">
        <v>8</v>
      </c>
      <c r="B11" s="19" t="s">
        <v>39</v>
      </c>
      <c r="C11" s="19" t="s">
        <v>40</v>
      </c>
      <c r="D11" s="20">
        <f t="shared" si="1"/>
        <v>1</v>
      </c>
      <c r="E11" s="20">
        <f t="shared" si="0"/>
        <v>2</v>
      </c>
      <c r="F11" s="21" t="str">
        <f t="shared" ca="1" si="2"/>
        <v>北　　満男</v>
      </c>
    </row>
    <row r="12" spans="1:14">
      <c r="A12" s="18">
        <v>9</v>
      </c>
      <c r="B12" s="19" t="s">
        <v>41</v>
      </c>
      <c r="C12" s="19" t="s">
        <v>42</v>
      </c>
      <c r="D12" s="20">
        <f t="shared" si="1"/>
        <v>2</v>
      </c>
      <c r="E12" s="20">
        <f t="shared" si="0"/>
        <v>1</v>
      </c>
      <c r="F12" s="21" t="str">
        <f t="shared" ca="1" si="2"/>
        <v>里中　　智</v>
      </c>
    </row>
    <row r="13" spans="1:14">
      <c r="A13" s="18">
        <v>10</v>
      </c>
      <c r="B13" s="19" t="s">
        <v>43</v>
      </c>
      <c r="C13" s="19" t="s">
        <v>44</v>
      </c>
      <c r="D13" s="20">
        <f t="shared" si="1"/>
        <v>2</v>
      </c>
      <c r="E13" s="20">
        <f t="shared" si="0"/>
        <v>3</v>
      </c>
      <c r="F13" s="21" t="str">
        <f t="shared" ca="1" si="2"/>
        <v>微笑三太郎</v>
      </c>
    </row>
    <row r="14" spans="1:14">
      <c r="A14" s="18">
        <v>11</v>
      </c>
      <c r="B14" s="19" t="s">
        <v>45</v>
      </c>
      <c r="C14" s="19" t="s">
        <v>46</v>
      </c>
      <c r="D14" s="20">
        <f t="shared" si="1"/>
        <v>1</v>
      </c>
      <c r="E14" s="20">
        <f t="shared" si="0"/>
        <v>2</v>
      </c>
      <c r="F14" s="21" t="str">
        <f t="shared" ca="1" si="2"/>
        <v>渚　　圭一</v>
      </c>
    </row>
    <row r="15" spans="1:14">
      <c r="A15" s="18">
        <v>12</v>
      </c>
      <c r="B15" s="19" t="s">
        <v>47</v>
      </c>
      <c r="C15" s="19" t="s">
        <v>48</v>
      </c>
      <c r="D15" s="20">
        <f t="shared" si="1"/>
        <v>2</v>
      </c>
      <c r="E15" s="20">
        <f t="shared" si="0"/>
        <v>2</v>
      </c>
      <c r="F15" s="21" t="str">
        <f t="shared" ca="1" si="2"/>
        <v>高代　智秋</v>
      </c>
    </row>
    <row r="16" spans="1:14">
      <c r="A16" s="18">
        <v>13</v>
      </c>
      <c r="B16" s="19" t="s">
        <v>49</v>
      </c>
      <c r="C16" s="19" t="s">
        <v>50</v>
      </c>
      <c r="D16" s="20">
        <f t="shared" si="1"/>
        <v>2</v>
      </c>
      <c r="E16" s="20">
        <f t="shared" si="0"/>
        <v>3</v>
      </c>
      <c r="F16" s="21" t="str">
        <f t="shared" ca="1" si="2"/>
        <v>上下左右太</v>
      </c>
    </row>
    <row r="17" spans="1:6">
      <c r="A17" s="18">
        <v>14</v>
      </c>
      <c r="B17" s="19" t="s">
        <v>51</v>
      </c>
      <c r="C17" s="19" t="s">
        <v>52</v>
      </c>
      <c r="D17" s="20">
        <f t="shared" si="1"/>
        <v>1</v>
      </c>
      <c r="E17" s="20">
        <f t="shared" si="0"/>
        <v>3</v>
      </c>
      <c r="F17" s="21" t="str">
        <f t="shared" ca="1" si="2"/>
        <v>中　二美夫</v>
      </c>
    </row>
    <row r="18" spans="1:6">
      <c r="A18" s="18">
        <v>15</v>
      </c>
      <c r="B18" s="19" t="s">
        <v>53</v>
      </c>
      <c r="C18" s="19" t="s">
        <v>54</v>
      </c>
      <c r="D18" s="20">
        <f t="shared" si="1"/>
        <v>3</v>
      </c>
      <c r="E18" s="20">
        <f t="shared" si="0"/>
        <v>2</v>
      </c>
      <c r="F18" s="21" t="str">
        <f t="shared" ca="1" si="2"/>
        <v>武蔵坊数馬</v>
      </c>
    </row>
    <row r="19" spans="1:6">
      <c r="A19" s="18">
        <v>16</v>
      </c>
      <c r="B19" s="19" t="s">
        <v>55</v>
      </c>
      <c r="C19" s="19" t="s">
        <v>56</v>
      </c>
      <c r="D19" s="20">
        <f t="shared" si="1"/>
        <v>1</v>
      </c>
      <c r="E19" s="20">
        <f t="shared" si="0"/>
        <v>1</v>
      </c>
      <c r="F19" s="21" t="str">
        <f t="shared" ca="1" si="2"/>
        <v>隼　　　走</v>
      </c>
    </row>
    <row r="20" spans="1:6">
      <c r="A20" s="18">
        <v>17</v>
      </c>
      <c r="B20" s="19" t="s">
        <v>57</v>
      </c>
      <c r="C20" s="19" t="s">
        <v>58</v>
      </c>
      <c r="D20" s="20">
        <f t="shared" si="1"/>
        <v>3</v>
      </c>
      <c r="E20" s="20">
        <f t="shared" si="0"/>
        <v>5</v>
      </c>
      <c r="F20" s="21" t="str">
        <f t="shared" ca="1" si="2"/>
        <v>ハリーフォアマン</v>
      </c>
    </row>
    <row r="21" spans="1:6" ht="12.75">
      <c r="A21" s="18">
        <v>18</v>
      </c>
      <c r="B21" s="23"/>
      <c r="C21" s="23"/>
      <c r="D21" s="18" t="str">
        <f t="shared" si="1"/>
        <v/>
      </c>
      <c r="E21" s="18" t="str">
        <f t="shared" si="0"/>
        <v/>
      </c>
      <c r="F21" s="21" t="str">
        <f t="shared" ca="1" si="2"/>
        <v/>
      </c>
    </row>
    <row r="22" spans="1:6" ht="12.75">
      <c r="A22" s="18">
        <v>19</v>
      </c>
      <c r="B22" s="23"/>
      <c r="C22" s="23"/>
      <c r="D22" s="18" t="str">
        <f t="shared" si="1"/>
        <v/>
      </c>
      <c r="E22" s="18" t="str">
        <f t="shared" si="0"/>
        <v/>
      </c>
      <c r="F22" s="21" t="str">
        <f t="shared" ca="1" si="2"/>
        <v/>
      </c>
    </row>
    <row r="23" spans="1:6" ht="12.75">
      <c r="A23" s="18">
        <v>20</v>
      </c>
      <c r="B23" s="23"/>
      <c r="C23" s="23"/>
      <c r="D23" s="18" t="str">
        <f t="shared" si="1"/>
        <v/>
      </c>
      <c r="E23" s="18" t="str">
        <f t="shared" si="0"/>
        <v/>
      </c>
      <c r="F23" s="21" t="str">
        <f t="shared" ca="1" si="2"/>
        <v/>
      </c>
    </row>
    <row r="24" spans="1:6">
      <c r="A24" s="18">
        <v>21</v>
      </c>
      <c r="B24" s="23"/>
      <c r="C24" s="23"/>
      <c r="D24" s="18" t="str">
        <f t="shared" si="1"/>
        <v/>
      </c>
      <c r="E24" s="18" t="str">
        <f t="shared" si="0"/>
        <v/>
      </c>
      <c r="F24" s="21" t="str">
        <f t="shared" ca="1" si="2"/>
        <v/>
      </c>
    </row>
    <row r="25" spans="1:6">
      <c r="A25" s="18">
        <v>22</v>
      </c>
      <c r="B25" s="23"/>
      <c r="C25" s="23"/>
      <c r="D25" s="18" t="str">
        <f t="shared" si="1"/>
        <v/>
      </c>
      <c r="E25" s="18" t="str">
        <f t="shared" si="0"/>
        <v/>
      </c>
      <c r="F25" s="21" t="str">
        <f t="shared" ca="1" si="2"/>
        <v/>
      </c>
    </row>
    <row r="26" spans="1:6">
      <c r="A26" s="18">
        <v>23</v>
      </c>
      <c r="B26" s="23"/>
      <c r="C26" s="23"/>
      <c r="D26" s="18" t="str">
        <f t="shared" si="1"/>
        <v/>
      </c>
      <c r="E26" s="18" t="str">
        <f t="shared" si="0"/>
        <v/>
      </c>
      <c r="F26" s="21" t="str">
        <f t="shared" ca="1" si="2"/>
        <v/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１Ｗ２Ｓ申込</vt:lpstr>
      <vt:lpstr>１Ｗ２Ｓ見本</vt:lpstr>
      <vt:lpstr>氏名５文字関数</vt:lpstr>
      <vt:lpstr>Sheet3</vt:lpstr>
      <vt:lpstr>'１Ｗ２Ｓ見本'!Print_Area</vt:lpstr>
      <vt:lpstr>'１Ｗ２Ｓ申込'!Print_Area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ehimeken</dc:creator>
  <cp:lastModifiedBy>矢野裕希</cp:lastModifiedBy>
  <cp:lastPrinted>2014-11-14T10:14:03Z</cp:lastPrinted>
  <dcterms:created xsi:type="dcterms:W3CDTF">2014-11-10T07:49:26Z</dcterms:created>
  <dcterms:modified xsi:type="dcterms:W3CDTF">2019-11-08T12:31:52Z</dcterms:modified>
</cp:coreProperties>
</file>