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5" yWindow="435" windowWidth="9135" windowHeight="9120" tabRatio="802" activeTab="0"/>
  </bookViews>
  <sheets>
    <sheet name="男子予選Ｒ" sheetId="1" r:id="rId1"/>
    <sheet name="男子決勝" sheetId="2" r:id="rId2"/>
    <sheet name="女子予選Ｒ" sheetId="3" r:id="rId3"/>
    <sheet name="女子決勝" sheetId="4" r:id="rId4"/>
    <sheet name="男子ダブルス" sheetId="5" r:id="rId5"/>
    <sheet name="女子ダブルス" sheetId="6" r:id="rId6"/>
    <sheet name="男子シングルス" sheetId="7" r:id="rId7"/>
    <sheet name="女子シングルス" sheetId="8" r:id="rId8"/>
    <sheet name="徳島男" sheetId="9" r:id="rId9"/>
    <sheet name="徳島女" sheetId="10" r:id="rId10"/>
    <sheet name="高知男" sheetId="11" r:id="rId11"/>
    <sheet name="高知女" sheetId="12" r:id="rId12"/>
    <sheet name="愛媛男" sheetId="13" r:id="rId13"/>
    <sheet name="愛媛女" sheetId="14" r:id="rId14"/>
    <sheet name="香川男" sheetId="15" r:id="rId15"/>
    <sheet name="香川女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7">'女子シングルス'!$A$1:$AI$147</definedName>
    <definedName name="_xlnm.Print_Area" localSheetId="5">'女子ダブルス'!$A$1:$AI$86</definedName>
    <definedName name="_xlnm.Print_Area" localSheetId="2">'女子予選Ｒ'!$A$1:$O$28</definedName>
    <definedName name="_xlnm.Print_Area" localSheetId="6">'男子シングルス'!$A$1:$AI$147</definedName>
    <definedName name="_xlnm.Print_Area" localSheetId="0">'男子予選Ｒ'!$A$1:$O$28</definedName>
    <definedName name="香川県高校名リスト" localSheetId="7">'[5]データシート'!#REF!</definedName>
    <definedName name="香川県高校名リスト" localSheetId="5">'[8]データシート'!#REF!</definedName>
    <definedName name="香川県高校名リスト" localSheetId="4">'[5]データシート'!#REF!</definedName>
    <definedName name="高校名リスト" localSheetId="15">'[1]データシート'!$B$11:$B$90</definedName>
    <definedName name="高校名リスト" localSheetId="14">'[1]データシート'!$B$11:$B$90</definedName>
    <definedName name="高校名リスト" localSheetId="11">'[2]データシート'!$B$11:$B$90</definedName>
    <definedName name="高校名リスト" localSheetId="10">'[2]データシート'!$B$11:$B$90</definedName>
    <definedName name="高校名リスト" localSheetId="5">'[7]データシート'!$B$11:$B$90</definedName>
    <definedName name="高校名リスト" localSheetId="9">'[4]データシート'!$B$11:$B$90</definedName>
    <definedName name="高校名リスト" localSheetId="8">'[4]データシート'!$B$11:$B$90</definedName>
    <definedName name="徳島県高校名リスト" localSheetId="5">'[6]データシート'!$B$11:$B$70</definedName>
    <definedName name="徳島県高校名リスト" localSheetId="9">'[3]データシート'!$B$11:$B$70</definedName>
    <definedName name="徳島県高校名リスト" localSheetId="8">'[3]データシート'!$B$11:$B$70</definedName>
  </definedNames>
  <calcPr fullCalcOnLoad="1"/>
</workbook>
</file>

<file path=xl/sharedStrings.xml><?xml version="1.0" encoding="utf-8"?>
<sst xmlns="http://schemas.openxmlformats.org/spreadsheetml/2006/main" count="4170" uniqueCount="1058">
  <si>
    <t>綾香</t>
  </si>
  <si>
    <t>濵田</t>
  </si>
  <si>
    <t>哉美</t>
  </si>
  <si>
    <t>圓山</t>
  </si>
  <si>
    <t>海部</t>
  </si>
  <si>
    <t>１</t>
  </si>
  <si>
    <t>建剛</t>
  </si>
  <si>
    <t>３</t>
  </si>
  <si>
    <t>国松</t>
  </si>
  <si>
    <t>武雄</t>
  </si>
  <si>
    <t>大槻</t>
  </si>
  <si>
    <t>貴志</t>
  </si>
  <si>
    <t>大樹</t>
  </si>
  <si>
    <t>柳</t>
  </si>
  <si>
    <t>雄一朗</t>
  </si>
  <si>
    <t>内田</t>
  </si>
  <si>
    <t>誠人</t>
  </si>
  <si>
    <t>大道</t>
  </si>
  <si>
    <t>西内</t>
  </si>
  <si>
    <t>匠</t>
  </si>
  <si>
    <t>林</t>
  </si>
  <si>
    <t>正偉</t>
  </si>
  <si>
    <t>清岡</t>
  </si>
  <si>
    <t>優貴</t>
  </si>
  <si>
    <t>信也</t>
  </si>
  <si>
    <t>今野</t>
  </si>
  <si>
    <t>臣弥</t>
  </si>
  <si>
    <t>周星</t>
  </si>
  <si>
    <t>野本</t>
  </si>
  <si>
    <t>祐輔</t>
  </si>
  <si>
    <t>尾留川</t>
  </si>
  <si>
    <t>竜貴</t>
  </si>
  <si>
    <t>上松</t>
  </si>
  <si>
    <t>滉司</t>
  </si>
  <si>
    <t>２</t>
  </si>
  <si>
    <t>須崎工業</t>
  </si>
  <si>
    <t>尊志</t>
  </si>
  <si>
    <t>高知工業</t>
  </si>
  <si>
    <t>依光</t>
  </si>
  <si>
    <t>野村</t>
  </si>
  <si>
    <t>洸海</t>
  </si>
  <si>
    <t>雄也</t>
  </si>
  <si>
    <t>飛魅</t>
  </si>
  <si>
    <t>幸大</t>
  </si>
  <si>
    <t>優弥</t>
  </si>
  <si>
    <t>智章</t>
  </si>
  <si>
    <t>浅利</t>
  </si>
  <si>
    <t>信</t>
  </si>
  <si>
    <t>甫尭</t>
  </si>
  <si>
    <t>匡</t>
  </si>
  <si>
    <t>濵渦</t>
  </si>
  <si>
    <t>航太</t>
  </si>
  <si>
    <t>大介</t>
  </si>
  <si>
    <t>一紀</t>
  </si>
  <si>
    <t>谷添</t>
  </si>
  <si>
    <t>清二</t>
  </si>
  <si>
    <t>小田</t>
  </si>
  <si>
    <t>一誠</t>
  </si>
  <si>
    <t>正偉</t>
  </si>
  <si>
    <t>正偉</t>
  </si>
  <si>
    <t>佐々木</t>
  </si>
  <si>
    <t>信也</t>
  </si>
  <si>
    <t>周星</t>
  </si>
  <si>
    <t>周星</t>
  </si>
  <si>
    <t>尾留川</t>
  </si>
  <si>
    <t>野村</t>
  </si>
  <si>
    <t>洸海</t>
  </si>
  <si>
    <t>洸海</t>
  </si>
  <si>
    <t>伊藤</t>
  </si>
  <si>
    <t>幸大</t>
  </si>
  <si>
    <t>晟也</t>
  </si>
  <si>
    <t>尾留川</t>
  </si>
  <si>
    <t>竜貴</t>
  </si>
  <si>
    <t>幸大</t>
  </si>
  <si>
    <t>山本</t>
  </si>
  <si>
    <t>大道</t>
  </si>
  <si>
    <t>雄也</t>
  </si>
  <si>
    <t>西内</t>
  </si>
  <si>
    <t>匠</t>
  </si>
  <si>
    <t>藤本</t>
  </si>
  <si>
    <t>晟也</t>
  </si>
  <si>
    <t>福岡</t>
  </si>
  <si>
    <t>亨斗</t>
  </si>
  <si>
    <t>大岩</t>
  </si>
  <si>
    <t>享充</t>
  </si>
  <si>
    <t>藤原</t>
  </si>
  <si>
    <t>祥</t>
  </si>
  <si>
    <t>上保</t>
  </si>
  <si>
    <t>響弥</t>
  </si>
  <si>
    <t>雄大</t>
  </si>
  <si>
    <t>堀</t>
  </si>
  <si>
    <t>将太</t>
  </si>
  <si>
    <t>堀</t>
  </si>
  <si>
    <t>将太</t>
  </si>
  <si>
    <t>大岩</t>
  </si>
  <si>
    <t>享充</t>
  </si>
  <si>
    <t>柳川</t>
  </si>
  <si>
    <t>武志</t>
  </si>
  <si>
    <t>宿毛</t>
  </si>
  <si>
    <t>藤原</t>
  </si>
  <si>
    <t>祥</t>
  </si>
  <si>
    <t>今西</t>
  </si>
  <si>
    <t>悠人</t>
  </si>
  <si>
    <t>エリ子</t>
  </si>
  <si>
    <t>柴岡</t>
  </si>
  <si>
    <t>芽生</t>
  </si>
  <si>
    <t>夏海</t>
  </si>
  <si>
    <t>安佑</t>
  </si>
  <si>
    <t>槙尾</t>
  </si>
  <si>
    <t>歌純</t>
  </si>
  <si>
    <t>来依可</t>
  </si>
  <si>
    <t>彩香</t>
  </si>
  <si>
    <t>吉村</t>
  </si>
  <si>
    <t>早紀</t>
  </si>
  <si>
    <t>梨布</t>
  </si>
  <si>
    <t>西村</t>
  </si>
  <si>
    <t>皆美</t>
  </si>
  <si>
    <t>恵理</t>
  </si>
  <si>
    <t>福島</t>
  </si>
  <si>
    <t>舞子</t>
  </si>
  <si>
    <t>満</t>
  </si>
  <si>
    <t>眞弓</t>
  </si>
  <si>
    <t>中橋</t>
  </si>
  <si>
    <t>理紗</t>
  </si>
  <si>
    <t>宮林</t>
  </si>
  <si>
    <t>美里</t>
  </si>
  <si>
    <t>福吉</t>
  </si>
  <si>
    <t>麻秀</t>
  </si>
  <si>
    <t>市原</t>
  </si>
  <si>
    <t>芹菜</t>
  </si>
  <si>
    <t>舞</t>
  </si>
  <si>
    <t>森</t>
  </si>
  <si>
    <t>美紗樹</t>
  </si>
  <si>
    <t>大堀</t>
  </si>
  <si>
    <t>有紗</t>
  </si>
  <si>
    <t>美佳</t>
  </si>
  <si>
    <t>黒田</t>
  </si>
  <si>
    <t>恵里佳</t>
  </si>
  <si>
    <t>楊</t>
  </si>
  <si>
    <t>婷</t>
  </si>
  <si>
    <t>亜美</t>
  </si>
  <si>
    <t>北岡</t>
  </si>
  <si>
    <t>エリ子</t>
  </si>
  <si>
    <t>北岡</t>
  </si>
  <si>
    <t>エリ子</t>
  </si>
  <si>
    <t>梨布</t>
  </si>
  <si>
    <t>森</t>
  </si>
  <si>
    <t>美紗樹</t>
  </si>
  <si>
    <t>理紗</t>
  </si>
  <si>
    <t>久松</t>
  </si>
  <si>
    <t>亜由実</t>
  </si>
  <si>
    <t>美佳</t>
  </si>
  <si>
    <t>楊</t>
  </si>
  <si>
    <t>婷</t>
  </si>
  <si>
    <t>天野</t>
  </si>
  <si>
    <t>優</t>
  </si>
  <si>
    <t>婷</t>
  </si>
  <si>
    <t>市原</t>
  </si>
  <si>
    <t>芹菜</t>
  </si>
  <si>
    <t>藤原</t>
  </si>
  <si>
    <t>彩香</t>
  </si>
  <si>
    <t>美紗樹</t>
  </si>
  <si>
    <t>美佳</t>
  </si>
  <si>
    <t>槙尾</t>
  </si>
  <si>
    <t>歌純</t>
  </si>
  <si>
    <t>梨布</t>
  </si>
  <si>
    <t>彩香</t>
  </si>
  <si>
    <t>石黒</t>
  </si>
  <si>
    <t>眞弓</t>
  </si>
  <si>
    <t>久世</t>
  </si>
  <si>
    <t>愛実</t>
  </si>
  <si>
    <t>亜由実</t>
  </si>
  <si>
    <t>桑名</t>
  </si>
  <si>
    <t>英里</t>
  </si>
  <si>
    <t>福島</t>
  </si>
  <si>
    <t>舞子</t>
  </si>
  <si>
    <t>知里</t>
  </si>
  <si>
    <t>宮尾</t>
  </si>
  <si>
    <t>知里</t>
  </si>
  <si>
    <t>岡﨑</t>
  </si>
  <si>
    <t>真実</t>
  </si>
  <si>
    <t>万優</t>
  </si>
  <si>
    <t>河渕</t>
  </si>
  <si>
    <t>絢子</t>
  </si>
  <si>
    <t>宿　毛</t>
  </si>
  <si>
    <t>曜介</t>
  </si>
  <si>
    <t>芳英</t>
  </si>
  <si>
    <t>元籔</t>
  </si>
  <si>
    <t>研悟</t>
  </si>
  <si>
    <t>龍太郎</t>
  </si>
  <si>
    <t>高倉</t>
  </si>
  <si>
    <t>諒</t>
  </si>
  <si>
    <t>能田</t>
  </si>
  <si>
    <t>麗嗣</t>
  </si>
  <si>
    <t>鈴木</t>
  </si>
  <si>
    <t>雄也</t>
  </si>
  <si>
    <t>絢介</t>
  </si>
  <si>
    <t>花岡</t>
  </si>
  <si>
    <t>大靖</t>
  </si>
  <si>
    <t>上村</t>
  </si>
  <si>
    <t>将太</t>
  </si>
  <si>
    <t>薬師神</t>
  </si>
  <si>
    <t>貴啓</t>
  </si>
  <si>
    <t>俊成</t>
  </si>
  <si>
    <t>弘一</t>
  </si>
  <si>
    <t>居村</t>
  </si>
  <si>
    <t>翔太</t>
  </si>
  <si>
    <t>涼平</t>
  </si>
  <si>
    <t>末廣</t>
  </si>
  <si>
    <t>大地</t>
  </si>
  <si>
    <t>大樹</t>
  </si>
  <si>
    <t>東温</t>
  </si>
  <si>
    <t>良二</t>
  </si>
  <si>
    <t>泉</t>
  </si>
  <si>
    <t>真豊</t>
  </si>
  <si>
    <t>拓斗</t>
  </si>
  <si>
    <t>惇明</t>
  </si>
  <si>
    <t>豊竹</t>
  </si>
  <si>
    <t>祥太</t>
  </si>
  <si>
    <t>上垣</t>
  </si>
  <si>
    <t>雅大</t>
  </si>
  <si>
    <t>隆司</t>
  </si>
  <si>
    <t>秀和</t>
  </si>
  <si>
    <t>權田</t>
  </si>
  <si>
    <t>真洸</t>
  </si>
  <si>
    <t>有希人</t>
  </si>
  <si>
    <t>渡部</t>
  </si>
  <si>
    <t>浩紀</t>
  </si>
  <si>
    <t>広大</t>
  </si>
  <si>
    <t>健人</t>
  </si>
  <si>
    <t>江戸</t>
  </si>
  <si>
    <t>伊吹</t>
  </si>
  <si>
    <t>木村</t>
  </si>
  <si>
    <t>真徳</t>
  </si>
  <si>
    <t>貴康</t>
  </si>
  <si>
    <t>藤堂</t>
  </si>
  <si>
    <t>雄太</t>
  </si>
  <si>
    <t>長生</t>
  </si>
  <si>
    <t>雄佑</t>
  </si>
  <si>
    <t>三崎</t>
  </si>
  <si>
    <t>曾我</t>
  </si>
  <si>
    <t>雄輝</t>
  </si>
  <si>
    <t>龍太郎</t>
  </si>
  <si>
    <t>上永</t>
  </si>
  <si>
    <t>清</t>
  </si>
  <si>
    <t>直樹</t>
  </si>
  <si>
    <t>松山工業</t>
  </si>
  <si>
    <t>上田</t>
  </si>
  <si>
    <t>達弥</t>
  </si>
  <si>
    <t>野口</t>
  </si>
  <si>
    <t>英伸</t>
  </si>
  <si>
    <t>森岡</t>
  </si>
  <si>
    <t>卓也</t>
  </si>
  <si>
    <t>卓矢</t>
  </si>
  <si>
    <t>将博</t>
  </si>
  <si>
    <t>将伍</t>
  </si>
  <si>
    <t>定彦</t>
  </si>
  <si>
    <t>東　温</t>
  </si>
  <si>
    <t>好夫</t>
  </si>
  <si>
    <t>乙井</t>
  </si>
  <si>
    <t>希帆</t>
  </si>
  <si>
    <t>真生</t>
  </si>
  <si>
    <t>大下</t>
  </si>
  <si>
    <t>あゆみ</t>
  </si>
  <si>
    <t>真梨絵</t>
  </si>
  <si>
    <t>兵頭</t>
  </si>
  <si>
    <t>香澄</t>
  </si>
  <si>
    <t>祐衣</t>
  </si>
  <si>
    <t>千尋</t>
  </si>
  <si>
    <t>春奈</t>
  </si>
  <si>
    <t>紗緒里</t>
  </si>
  <si>
    <t>岡田</t>
  </si>
  <si>
    <t>亜紀</t>
  </si>
  <si>
    <t>瞳</t>
  </si>
  <si>
    <t>清家</t>
  </si>
  <si>
    <t>香奈</t>
  </si>
  <si>
    <t>奈桜</t>
  </si>
  <si>
    <t>繁森</t>
  </si>
  <si>
    <t>麻有</t>
  </si>
  <si>
    <t>４</t>
  </si>
  <si>
    <t>豊</t>
  </si>
  <si>
    <t>宇髙</t>
  </si>
  <si>
    <t>愛未</t>
  </si>
  <si>
    <t>伊麻理</t>
  </si>
  <si>
    <t>さぎり</t>
  </si>
  <si>
    <t>美悠</t>
  </si>
  <si>
    <t>渚紗</t>
  </si>
  <si>
    <t>御手洗</t>
  </si>
  <si>
    <t>綾</t>
  </si>
  <si>
    <t>久喜田</t>
  </si>
  <si>
    <t>彩華</t>
  </si>
  <si>
    <t>竹田</t>
  </si>
  <si>
    <t>千春</t>
  </si>
  <si>
    <t>日浅</t>
  </si>
  <si>
    <t>桃子</t>
  </si>
  <si>
    <t>尾形</t>
  </si>
  <si>
    <t>美侑</t>
  </si>
  <si>
    <t>片上</t>
  </si>
  <si>
    <t>亜衣</t>
  </si>
  <si>
    <t>佐薙</t>
  </si>
  <si>
    <t>里奈</t>
  </si>
  <si>
    <t>芝田</t>
  </si>
  <si>
    <t>尭奈</t>
  </si>
  <si>
    <t>梶野</t>
  </si>
  <si>
    <t>さくら</t>
  </si>
  <si>
    <t>影浦</t>
  </si>
  <si>
    <t>瑞華</t>
  </si>
  <si>
    <t>希帆</t>
  </si>
  <si>
    <t>瞳</t>
  </si>
  <si>
    <t>丹生谷</t>
  </si>
  <si>
    <t>桃香</t>
  </si>
  <si>
    <t>村瀬</t>
  </si>
  <si>
    <t>裕未</t>
  </si>
  <si>
    <t>歩</t>
  </si>
  <si>
    <t>沙弥</t>
  </si>
  <si>
    <t>里加子</t>
  </si>
  <si>
    <t>加奈</t>
  </si>
  <si>
    <t>池田</t>
  </si>
  <si>
    <t>桃子</t>
  </si>
  <si>
    <t>一色</t>
  </si>
  <si>
    <t>美佐</t>
  </si>
  <si>
    <t>竹内</t>
  </si>
  <si>
    <t>優菜</t>
  </si>
  <si>
    <t>河上</t>
  </si>
  <si>
    <t>麻依子</t>
  </si>
  <si>
    <t>宇髙</t>
  </si>
  <si>
    <t>愛未</t>
  </si>
  <si>
    <t>済　美</t>
  </si>
  <si>
    <t xml:space="preserve">圭貴　 </t>
  </si>
  <si>
    <t>高　松</t>
  </si>
  <si>
    <t>博信</t>
  </si>
  <si>
    <t>弘紀</t>
  </si>
  <si>
    <t>宏樹</t>
  </si>
  <si>
    <t>皓大</t>
  </si>
  <si>
    <t>光太朗</t>
  </si>
  <si>
    <t>九郎座</t>
  </si>
  <si>
    <t>直人</t>
  </si>
  <si>
    <t>萩本</t>
  </si>
  <si>
    <t>政大</t>
  </si>
  <si>
    <t>高砂</t>
  </si>
  <si>
    <t>佑気</t>
  </si>
  <si>
    <t>智宏</t>
  </si>
  <si>
    <t>亀田</t>
  </si>
  <si>
    <t>幹太</t>
  </si>
  <si>
    <t>優作</t>
  </si>
  <si>
    <t>合田</t>
  </si>
  <si>
    <t>祐悟</t>
  </si>
  <si>
    <t>周平</t>
  </si>
  <si>
    <t>亮</t>
  </si>
  <si>
    <t>健吾</t>
  </si>
  <si>
    <t>優介</t>
  </si>
  <si>
    <t>海野</t>
  </si>
  <si>
    <t>岩﨑</t>
  </si>
  <si>
    <t>幸輝</t>
  </si>
  <si>
    <t>直宏</t>
  </si>
  <si>
    <t>健登</t>
  </si>
  <si>
    <t>多川</t>
  </si>
  <si>
    <t>平谷</t>
  </si>
  <si>
    <t>拓哉</t>
  </si>
  <si>
    <t>健佑</t>
  </si>
  <si>
    <t>北野</t>
  </si>
  <si>
    <t>良樹</t>
  </si>
  <si>
    <t>德田</t>
  </si>
  <si>
    <t>光紀</t>
  </si>
  <si>
    <t>佳幹</t>
  </si>
  <si>
    <t>陽久</t>
  </si>
  <si>
    <t>優太</t>
  </si>
  <si>
    <t>近藤</t>
  </si>
  <si>
    <t>弘紀</t>
  </si>
  <si>
    <t>皓大</t>
  </si>
  <si>
    <t>岩﨑</t>
  </si>
  <si>
    <t>幸輝</t>
  </si>
  <si>
    <t>直人</t>
  </si>
  <si>
    <t>亀田</t>
  </si>
  <si>
    <t>幹太</t>
  </si>
  <si>
    <t>高砂</t>
  </si>
  <si>
    <t>佑気</t>
  </si>
  <si>
    <t>近藤</t>
  </si>
  <si>
    <t>弘紀</t>
  </si>
  <si>
    <t>神田</t>
  </si>
  <si>
    <t>浩輝</t>
  </si>
  <si>
    <t>毛利</t>
  </si>
  <si>
    <t>秀道</t>
  </si>
  <si>
    <t>中平</t>
  </si>
  <si>
    <t>直樹</t>
  </si>
  <si>
    <t>安田</t>
  </si>
  <si>
    <t>健登</t>
  </si>
  <si>
    <t>中野</t>
  </si>
  <si>
    <t>恵太</t>
  </si>
  <si>
    <t>加藤</t>
  </si>
  <si>
    <t>広敏</t>
  </si>
  <si>
    <t>八木</t>
  </si>
  <si>
    <t>祝寿</t>
  </si>
  <si>
    <t>山田</t>
  </si>
  <si>
    <t>大貴</t>
  </si>
  <si>
    <t>三好</t>
  </si>
  <si>
    <t>陽太</t>
  </si>
  <si>
    <t>観音寺第一</t>
  </si>
  <si>
    <t>謙一</t>
  </si>
  <si>
    <t>横内</t>
  </si>
  <si>
    <t>絵美子</t>
  </si>
  <si>
    <t>志　度</t>
  </si>
  <si>
    <t>美月</t>
  </si>
  <si>
    <t>いづみ</t>
  </si>
  <si>
    <t>飯間</t>
  </si>
  <si>
    <t>靖子</t>
  </si>
  <si>
    <t>南実</t>
  </si>
  <si>
    <t>悠紀</t>
  </si>
  <si>
    <t>千尋</t>
  </si>
  <si>
    <t>伴</t>
  </si>
  <si>
    <t>歩弥</t>
  </si>
  <si>
    <t>稲田</t>
  </si>
  <si>
    <t>衣泉</t>
  </si>
  <si>
    <t>図司</t>
  </si>
  <si>
    <t>聖奈</t>
  </si>
  <si>
    <t>吉野</t>
  </si>
  <si>
    <t>有美</t>
  </si>
  <si>
    <t>東</t>
  </si>
  <si>
    <t>亜里紗</t>
  </si>
  <si>
    <t>稲井</t>
  </si>
  <si>
    <t>里帆</t>
  </si>
  <si>
    <t>多田</t>
  </si>
  <si>
    <t>茉以</t>
  </si>
  <si>
    <t>明花</t>
  </si>
  <si>
    <t>髙橋</t>
  </si>
  <si>
    <t>恵</t>
  </si>
  <si>
    <t>由希</t>
  </si>
  <si>
    <t>壺井</t>
  </si>
  <si>
    <t>沙希</t>
  </si>
  <si>
    <t>森木</t>
  </si>
  <si>
    <t>麻実</t>
  </si>
  <si>
    <t>夏季</t>
  </si>
  <si>
    <t>田所</t>
  </si>
  <si>
    <t>典子</t>
  </si>
  <si>
    <t>静</t>
  </si>
  <si>
    <t>宮花</t>
  </si>
  <si>
    <t>大岩</t>
  </si>
  <si>
    <t>みなみ</t>
  </si>
  <si>
    <t>いづみ</t>
  </si>
  <si>
    <t>松山</t>
  </si>
  <si>
    <t>明花</t>
  </si>
  <si>
    <t>多田</t>
  </si>
  <si>
    <t>茉以</t>
  </si>
  <si>
    <t>西畑</t>
  </si>
  <si>
    <t>由希</t>
  </si>
  <si>
    <t>大前</t>
  </si>
  <si>
    <t>吉野</t>
  </si>
  <si>
    <t>有美</t>
  </si>
  <si>
    <t>壺井</t>
  </si>
  <si>
    <t>沙希</t>
  </si>
  <si>
    <t>南実</t>
  </si>
  <si>
    <t>礒野</t>
  </si>
  <si>
    <t>詩織</t>
  </si>
  <si>
    <t>岡田</t>
  </si>
  <si>
    <t>夏季</t>
  </si>
  <si>
    <t>宮花</t>
  </si>
  <si>
    <t>早紀</t>
  </si>
  <si>
    <t>佐々木</t>
  </si>
  <si>
    <t>静</t>
  </si>
  <si>
    <t>髙橋</t>
  </si>
  <si>
    <t>恵</t>
  </si>
  <si>
    <t>唐渡</t>
  </si>
  <si>
    <t>結希</t>
  </si>
  <si>
    <t>鎌田</t>
  </si>
  <si>
    <t>東</t>
  </si>
  <si>
    <t>亜里紗</t>
  </si>
  <si>
    <t>志度</t>
  </si>
  <si>
    <t>森木</t>
  </si>
  <si>
    <t>麻美</t>
  </si>
  <si>
    <t>佑依</t>
  </si>
  <si>
    <t>南原</t>
  </si>
  <si>
    <t>雅代</t>
  </si>
  <si>
    <t>高知小津</t>
  </si>
  <si>
    <t>得点</t>
  </si>
  <si>
    <t>順位</t>
  </si>
  <si>
    <t>男子学校対抗予選リーグ</t>
  </si>
  <si>
    <t>女子学校対抗予選リーグ</t>
  </si>
  <si>
    <t>男子学校対抗決勝トーナメント</t>
  </si>
  <si>
    <t>学　校　名</t>
  </si>
  <si>
    <t>－</t>
  </si>
  <si>
    <t>女子学校対抗決勝トーナメント</t>
  </si>
  <si>
    <t>－</t>
  </si>
  <si>
    <t>Ｄ</t>
  </si>
  <si>
    <t>徳島市立</t>
  </si>
  <si>
    <t>明徳義塾</t>
  </si>
  <si>
    <t>土佐女子</t>
  </si>
  <si>
    <t>高松</t>
  </si>
  <si>
    <t>藤井</t>
  </si>
  <si>
    <t>済美</t>
  </si>
  <si>
    <t>鎌田</t>
  </si>
  <si>
    <t>松村</t>
  </si>
  <si>
    <t>中野</t>
  </si>
  <si>
    <t>西岡</t>
  </si>
  <si>
    <t>吉田</t>
  </si>
  <si>
    <t>藤原</t>
  </si>
  <si>
    <t>近藤</t>
  </si>
  <si>
    <t>原</t>
  </si>
  <si>
    <t>青木</t>
  </si>
  <si>
    <t>平岡</t>
  </si>
  <si>
    <t>山本</t>
  </si>
  <si>
    <t>大谷</t>
  </si>
  <si>
    <t>坂本</t>
  </si>
  <si>
    <t>山下</t>
  </si>
  <si>
    <t>白石</t>
  </si>
  <si>
    <t>河野</t>
  </si>
  <si>
    <t>高橋</t>
  </si>
  <si>
    <t>谷本</t>
  </si>
  <si>
    <t>大津</t>
  </si>
  <si>
    <t>尽誠学園</t>
  </si>
  <si>
    <t>阿部</t>
  </si>
  <si>
    <t>矢野</t>
  </si>
  <si>
    <t>村上</t>
  </si>
  <si>
    <t>武田</t>
  </si>
  <si>
    <t>中村</t>
  </si>
  <si>
    <t>川本</t>
  </si>
  <si>
    <t>三好</t>
  </si>
  <si>
    <t>島富</t>
  </si>
  <si>
    <t>岡本</t>
  </si>
  <si>
    <t>藤本</t>
  </si>
  <si>
    <t>宮地</t>
  </si>
  <si>
    <t>浜田</t>
  </si>
  <si>
    <t>久保</t>
  </si>
  <si>
    <t>橋本</t>
  </si>
  <si>
    <t>福田</t>
  </si>
  <si>
    <t>伊藤</t>
  </si>
  <si>
    <t>和田</t>
  </si>
  <si>
    <t>渡辺</t>
  </si>
  <si>
    <t>高松中央</t>
  </si>
  <si>
    <t>新居</t>
  </si>
  <si>
    <t>徳島商業</t>
  </si>
  <si>
    <t>徳島北</t>
  </si>
  <si>
    <t>Ａグループ</t>
  </si>
  <si>
    <t>Ａグループ１位</t>
  </si>
  <si>
    <t>Ｃグループ１位</t>
  </si>
  <si>
    <t>Ｄグループ１位</t>
  </si>
  <si>
    <t>Ｂグループ１位</t>
  </si>
  <si>
    <t>決　勝　戦　記　録</t>
  </si>
  <si>
    <t>－4－</t>
  </si>
  <si>
    <t>－5－</t>
  </si>
  <si>
    <t>今治南</t>
  </si>
  <si>
    <t>松山東</t>
  </si>
  <si>
    <t>新田</t>
  </si>
  <si>
    <t>３年</t>
  </si>
  <si>
    <t>２年</t>
  </si>
  <si>
    <t>１年</t>
  </si>
  <si>
    <t>松山商業</t>
  </si>
  <si>
    <t>済美</t>
  </si>
  <si>
    <t>川之石</t>
  </si>
  <si>
    <t>今治西</t>
  </si>
  <si>
    <t>新居浜工業</t>
  </si>
  <si>
    <t>今治北</t>
  </si>
  <si>
    <t>伊予農業</t>
  </si>
  <si>
    <t>八幡浜</t>
  </si>
  <si>
    <t>学　校　対　抗　の　部</t>
  </si>
  <si>
    <t>（◎は主将）</t>
  </si>
  <si>
    <t>学校名</t>
  </si>
  <si>
    <t>姓</t>
  </si>
  <si>
    <t>名</t>
  </si>
  <si>
    <t>学年</t>
  </si>
  <si>
    <t>監　督</t>
  </si>
  <si>
    <t>裕希</t>
  </si>
  <si>
    <t>３</t>
  </si>
  <si>
    <t>佐々木</t>
  </si>
  <si>
    <t>３</t>
  </si>
  <si>
    <t>井出</t>
  </si>
  <si>
    <t>博文</t>
  </si>
  <si>
    <t>◎選手1</t>
  </si>
  <si>
    <t>愛</t>
  </si>
  <si>
    <t>選手2</t>
  </si>
  <si>
    <t>彩</t>
  </si>
  <si>
    <t>選手3</t>
  </si>
  <si>
    <t>選手4</t>
  </si>
  <si>
    <t>井上</t>
  </si>
  <si>
    <t>高等学校</t>
  </si>
  <si>
    <t>選手5</t>
  </si>
  <si>
    <t>選手6</t>
  </si>
  <si>
    <t>坂田</t>
  </si>
  <si>
    <t>選手7</t>
  </si>
  <si>
    <t>渡部</t>
  </si>
  <si>
    <t>天野</t>
  </si>
  <si>
    <t>４</t>
  </si>
  <si>
    <t>木塚</t>
  </si>
  <si>
    <t>健一</t>
  </si>
  <si>
    <t>網本</t>
  </si>
  <si>
    <t>佐藤</t>
  </si>
  <si>
    <t>山田</t>
  </si>
  <si>
    <t>橋原</t>
  </si>
  <si>
    <t>和也</t>
  </si>
  <si>
    <t>真実</t>
  </si>
  <si>
    <t>個人戦ダブルスの部</t>
  </si>
  <si>
    <t>個人戦シングルスの部</t>
  </si>
  <si>
    <t>晃司</t>
  </si>
  <si>
    <t>細川</t>
  </si>
  <si>
    <t>佐伯</t>
  </si>
  <si>
    <t>麻美</t>
  </si>
  <si>
    <t>尽誠学園</t>
  </si>
  <si>
    <t>高松中央</t>
  </si>
  <si>
    <t>高松西</t>
  </si>
  <si>
    <t>中山</t>
  </si>
  <si>
    <t>義秀</t>
  </si>
  <si>
    <t>植田</t>
  </si>
  <si>
    <t>美咲</t>
  </si>
  <si>
    <t>筒井</t>
  </si>
  <si>
    <t>保夫</t>
  </si>
  <si>
    <t>４</t>
  </si>
  <si>
    <t>浩一</t>
  </si>
  <si>
    <t>高松商業</t>
  </si>
  <si>
    <t>片岡</t>
  </si>
  <si>
    <t>雅浩</t>
  </si>
  <si>
    <t>池添</t>
  </si>
  <si>
    <t>松岡</t>
  </si>
  <si>
    <t>大貴</t>
  </si>
  <si>
    <t>小西</t>
  </si>
  <si>
    <t>晃</t>
  </si>
  <si>
    <t>田中</t>
  </si>
  <si>
    <t>西畑</t>
  </si>
  <si>
    <t>拓也</t>
  </si>
  <si>
    <t>健司</t>
  </si>
  <si>
    <t>松山</t>
  </si>
  <si>
    <t>大輔</t>
  </si>
  <si>
    <t>圭介</t>
  </si>
  <si>
    <t>三宅</t>
  </si>
  <si>
    <t>達也</t>
  </si>
  <si>
    <t>香川県選手一覧表</t>
  </si>
  <si>
    <t>〈男子の部〉</t>
  </si>
  <si>
    <t>〈女子の部〉</t>
  </si>
  <si>
    <t>愛媛県選手一覧表</t>
  </si>
  <si>
    <t>－16－</t>
  </si>
  <si>
    <t>－18－</t>
  </si>
  <si>
    <t>香西</t>
  </si>
  <si>
    <t>和田</t>
  </si>
  <si>
    <t>土田</t>
  </si>
  <si>
    <t>森田</t>
  </si>
  <si>
    <t>谷本</t>
  </si>
  <si>
    <t>小野</t>
  </si>
  <si>
    <t>３</t>
  </si>
  <si>
    <t>市川</t>
  </si>
  <si>
    <t>美穂</t>
  </si>
  <si>
    <t>拓</t>
  </si>
  <si>
    <t>町田</t>
  </si>
  <si>
    <t>中平</t>
  </si>
  <si>
    <t>真琴</t>
  </si>
  <si>
    <t>正木</t>
  </si>
  <si>
    <t>高知工業</t>
  </si>
  <si>
    <t>土佐塾</t>
  </si>
  <si>
    <t>加奈</t>
  </si>
  <si>
    <t>利香</t>
  </si>
  <si>
    <t>４</t>
  </si>
  <si>
    <t>西村</t>
  </si>
  <si>
    <t>濱田</t>
  </si>
  <si>
    <t>石黒</t>
  </si>
  <si>
    <t>みなみ</t>
  </si>
  <si>
    <t>中川</t>
  </si>
  <si>
    <t>萌</t>
  </si>
  <si>
    <t>土田</t>
  </si>
  <si>
    <t>早紀</t>
  </si>
  <si>
    <t>海地</t>
  </si>
  <si>
    <t>土田</t>
  </si>
  <si>
    <t>みなみ</t>
  </si>
  <si>
    <t>森田</t>
  </si>
  <si>
    <t>谷本</t>
  </si>
  <si>
    <t>美咲</t>
  </si>
  <si>
    <t>小野</t>
  </si>
  <si>
    <t>高知県選手一覧表</t>
  </si>
  <si>
    <t>徳島市立</t>
  </si>
  <si>
    <t>徳島北</t>
  </si>
  <si>
    <t>阿波西</t>
  </si>
  <si>
    <t>義之</t>
  </si>
  <si>
    <t>住友</t>
  </si>
  <si>
    <t>武智</t>
  </si>
  <si>
    <t>美馬</t>
  </si>
  <si>
    <t>藤川</t>
  </si>
  <si>
    <t>優</t>
  </si>
  <si>
    <t>雄大</t>
  </si>
  <si>
    <t>森下</t>
  </si>
  <si>
    <t>宮内</t>
  </si>
  <si>
    <t>史稔</t>
  </si>
  <si>
    <t>詩織</t>
  </si>
  <si>
    <t>佐野</t>
  </si>
  <si>
    <t>大貴</t>
  </si>
  <si>
    <t>山中</t>
  </si>
  <si>
    <t>薫</t>
  </si>
  <si>
    <t>藤田</t>
  </si>
  <si>
    <t>麻美</t>
  </si>
  <si>
    <t>徳島県選手一覧表</t>
  </si>
  <si>
    <t>－12－</t>
  </si>
  <si>
    <t>－14－</t>
  </si>
  <si>
    <t>－13－</t>
  </si>
  <si>
    <t>－15－</t>
  </si>
  <si>
    <t>－17－</t>
  </si>
  <si>
    <t>－19－</t>
  </si>
  <si>
    <t>勝</t>
  </si>
  <si>
    <t>敗</t>
  </si>
  <si>
    <t>－</t>
  </si>
  <si>
    <t>-</t>
  </si>
  <si>
    <t>-</t>
  </si>
  <si>
    <t>Ｂグループ</t>
  </si>
  <si>
    <t>Ｃグループ</t>
  </si>
  <si>
    <t>Ｄグループ</t>
  </si>
  <si>
    <t>Ａグループ</t>
  </si>
  <si>
    <t>-</t>
  </si>
  <si>
    <t>Ｂグループ</t>
  </si>
  <si>
    <t>Ｃグループ</t>
  </si>
  <si>
    <t>Ｄグループ</t>
  </si>
  <si>
    <t>－6－</t>
  </si>
  <si>
    <t>－7－</t>
  </si>
  <si>
    <t>徳島市立</t>
  </si>
  <si>
    <t>高松商業</t>
  </si>
  <si>
    <t>城南</t>
  </si>
  <si>
    <t>須崎工業</t>
  </si>
  <si>
    <t>今治南</t>
  </si>
  <si>
    <t>松山商業</t>
  </si>
  <si>
    <t>香･</t>
  </si>
  <si>
    <t>徳･</t>
  </si>
  <si>
    <t>河野</t>
  </si>
  <si>
    <t>山下</t>
  </si>
  <si>
    <t>愛･</t>
  </si>
  <si>
    <t>三宅</t>
  </si>
  <si>
    <t>高･</t>
  </si>
  <si>
    <t>佐野</t>
  </si>
  <si>
    <t>明徳義塾</t>
  </si>
  <si>
    <t>筒井</t>
  </si>
  <si>
    <t>藤田</t>
  </si>
  <si>
    <t>高知工</t>
  </si>
  <si>
    <t>松山</t>
  </si>
  <si>
    <t>美馬</t>
  </si>
  <si>
    <t>網本</t>
  </si>
  <si>
    <t>松山商</t>
  </si>
  <si>
    <t>徳島商</t>
  </si>
  <si>
    <t>阿部</t>
  </si>
  <si>
    <t>新　田</t>
  </si>
  <si>
    <t>髙橋</t>
  </si>
  <si>
    <t>新居浜工</t>
  </si>
  <si>
    <t>住友</t>
  </si>
  <si>
    <t>正木</t>
  </si>
  <si>
    <t>須崎工</t>
  </si>
  <si>
    <t>武智</t>
  </si>
  <si>
    <t>男　子　ダ　ブ　ル　ス</t>
  </si>
  <si>
    <t>A</t>
  </si>
  <si>
    <t>・</t>
  </si>
  <si>
    <t>（</t>
  </si>
  <si>
    <t>）</t>
  </si>
  <si>
    <t>D</t>
  </si>
  <si>
    <t>B</t>
  </si>
  <si>
    <t>C</t>
  </si>
  <si>
    <t>決勝戦記録</t>
  </si>
  <si>
    <t>－</t>
  </si>
  <si>
    <t>（</t>
  </si>
  <si>
    <t>・</t>
  </si>
  <si>
    <t>）</t>
  </si>
  <si>
    <t>－8－</t>
  </si>
  <si>
    <t>坂田</t>
  </si>
  <si>
    <t>土佐女子</t>
  </si>
  <si>
    <t>佐藤</t>
  </si>
  <si>
    <t>済　美</t>
  </si>
  <si>
    <t>森下</t>
  </si>
  <si>
    <t>西畑</t>
  </si>
  <si>
    <t>中村</t>
  </si>
  <si>
    <t>高松商業</t>
  </si>
  <si>
    <t>伊藤</t>
  </si>
  <si>
    <t>山田</t>
  </si>
  <si>
    <t>藤原</t>
  </si>
  <si>
    <t>藤本</t>
  </si>
  <si>
    <t>三好</t>
  </si>
  <si>
    <t>小西</t>
  </si>
  <si>
    <t>武田</t>
  </si>
  <si>
    <t>城　南</t>
  </si>
  <si>
    <t>土佐塾</t>
  </si>
  <si>
    <t>女　子　ダ　ブ　ル　ス</t>
  </si>
  <si>
    <t>－9－</t>
  </si>
  <si>
    <t>濱田</t>
  </si>
  <si>
    <t>高知小津</t>
  </si>
  <si>
    <t>細川</t>
  </si>
  <si>
    <t>村上</t>
  </si>
  <si>
    <t>渡部</t>
  </si>
  <si>
    <t>男　子　シ　ン　グ　ル　ス</t>
  </si>
  <si>
    <t>八木</t>
  </si>
  <si>
    <t>伊予農</t>
  </si>
  <si>
    <t>女　子　シ　ン　グ　ル　ス</t>
  </si>
  <si>
    <t>－11－</t>
  </si>
  <si>
    <t>林</t>
  </si>
  <si>
    <t>北岡</t>
  </si>
  <si>
    <t>江戸</t>
  </si>
  <si>
    <t>木村</t>
  </si>
  <si>
    <t>松山北</t>
  </si>
  <si>
    <t>森脇</t>
  </si>
  <si>
    <t>中平</t>
  </si>
  <si>
    <t>藤堂</t>
  </si>
  <si>
    <t>藤井</t>
  </si>
  <si>
    <t>宇和島南</t>
  </si>
  <si>
    <t>山本</t>
  </si>
  <si>
    <t>高知高専</t>
  </si>
  <si>
    <t>亀田</t>
  </si>
  <si>
    <t>中野</t>
  </si>
  <si>
    <t>武岡</t>
  </si>
  <si>
    <t>神田</t>
  </si>
  <si>
    <t>毛利</t>
  </si>
  <si>
    <t>川本</t>
  </si>
  <si>
    <t>兼子</t>
  </si>
  <si>
    <t>海地</t>
  </si>
  <si>
    <t>森岡</t>
  </si>
  <si>
    <t>松岡</t>
  </si>
  <si>
    <t>松山工</t>
  </si>
  <si>
    <t>大隅</t>
  </si>
  <si>
    <t>尾留川</t>
  </si>
  <si>
    <t>九郎座</t>
  </si>
  <si>
    <t>高砂</t>
  </si>
  <si>
    <t>櫻井</t>
  </si>
  <si>
    <t>豊竹</t>
  </si>
  <si>
    <t>東　温</t>
  </si>
  <si>
    <t>観　一</t>
  </si>
  <si>
    <t>加藤</t>
  </si>
  <si>
    <t>大谷</t>
  </si>
  <si>
    <t>上田</t>
  </si>
  <si>
    <t>上保</t>
  </si>
  <si>
    <t>堀</t>
  </si>
  <si>
    <t>野村</t>
  </si>
  <si>
    <t>花岡</t>
  </si>
  <si>
    <t>薬師神</t>
  </si>
  <si>
    <t>宇和島東</t>
  </si>
  <si>
    <t>岩﨑</t>
  </si>
  <si>
    <t>安田</t>
  </si>
  <si>
    <t>川人</t>
  </si>
  <si>
    <t>品川</t>
  </si>
  <si>
    <t>俊成</t>
  </si>
  <si>
    <t>大岩</t>
  </si>
  <si>
    <t>谷上</t>
  </si>
  <si>
    <t>鳴門工</t>
  </si>
  <si>
    <t>近藤</t>
  </si>
  <si>
    <t>林</t>
  </si>
  <si>
    <t>佐々木</t>
  </si>
  <si>
    <t>兵頭</t>
  </si>
  <si>
    <t>白石</t>
  </si>
  <si>
    <t>多田</t>
  </si>
  <si>
    <t>宮花</t>
  </si>
  <si>
    <t>宇髙</t>
  </si>
  <si>
    <t>槙尾</t>
  </si>
  <si>
    <t>岡田</t>
  </si>
  <si>
    <t>市原</t>
  </si>
  <si>
    <t>森</t>
  </si>
  <si>
    <t>吉野</t>
  </si>
  <si>
    <t>壺井</t>
  </si>
  <si>
    <t>丹生谷</t>
  </si>
  <si>
    <t>新居</t>
  </si>
  <si>
    <t>石黒</t>
  </si>
  <si>
    <t>久松</t>
  </si>
  <si>
    <t>河上</t>
  </si>
  <si>
    <t>影浦</t>
  </si>
  <si>
    <t>重本</t>
  </si>
  <si>
    <t>千谷</t>
  </si>
  <si>
    <t>中橋</t>
  </si>
  <si>
    <t>永井</t>
  </si>
  <si>
    <t>乙井</t>
  </si>
  <si>
    <t>大下</t>
  </si>
  <si>
    <t>東</t>
  </si>
  <si>
    <t>森木</t>
  </si>
  <si>
    <t>鎌田</t>
  </si>
  <si>
    <t>一色</t>
  </si>
  <si>
    <t>竹内</t>
  </si>
  <si>
    <t>桑名</t>
  </si>
  <si>
    <t>宮尾</t>
  </si>
  <si>
    <t>天野</t>
  </si>
  <si>
    <t>楊</t>
  </si>
  <si>
    <t>原</t>
  </si>
  <si>
    <t>村瀬</t>
  </si>
  <si>
    <t>礒野</t>
  </si>
  <si>
    <t>齊藤</t>
  </si>
  <si>
    <t>池田</t>
  </si>
  <si>
    <t>新居浜西</t>
  </si>
  <si>
    <t>岡﨑</t>
  </si>
  <si>
    <t>中　村</t>
  </si>
  <si>
    <t>北岡</t>
  </si>
  <si>
    <t>今西</t>
  </si>
  <si>
    <t>笠原</t>
  </si>
  <si>
    <t>脇　町</t>
  </si>
  <si>
    <t>多川</t>
  </si>
  <si>
    <t>上村</t>
  </si>
  <si>
    <t>野口</t>
  </si>
  <si>
    <t>德田</t>
  </si>
  <si>
    <t>橋本</t>
  </si>
  <si>
    <t>長生</t>
  </si>
  <si>
    <t>三　崎</t>
  </si>
  <si>
    <t>横内</t>
  </si>
  <si>
    <t>柳川</t>
  </si>
  <si>
    <t>宿　毛</t>
  </si>
  <si>
    <t>福岡</t>
  </si>
  <si>
    <t>曾我</t>
  </si>
  <si>
    <t>溝口</t>
  </si>
  <si>
    <t>西岡</t>
  </si>
  <si>
    <t>平野</t>
  </si>
  <si>
    <t>海野</t>
  </si>
  <si>
    <t>西内</t>
  </si>
  <si>
    <t>上永</t>
  </si>
  <si>
    <t>松山南</t>
  </si>
  <si>
    <t>－10－</t>
  </si>
  <si>
    <t>麻</t>
  </si>
  <si>
    <t>香　蘭</t>
  </si>
  <si>
    <t>河渕</t>
  </si>
  <si>
    <t>南原</t>
  </si>
  <si>
    <t>濵田</t>
  </si>
  <si>
    <t>新見</t>
  </si>
  <si>
    <t>大前</t>
  </si>
  <si>
    <t>高松高専</t>
  </si>
  <si>
    <t>久世</t>
  </si>
  <si>
    <t>竹田</t>
  </si>
  <si>
    <t>唐渡</t>
  </si>
  <si>
    <t>齋藤</t>
  </si>
  <si>
    <t>志　度</t>
  </si>
  <si>
    <t>福島</t>
  </si>
  <si>
    <t>圓山</t>
  </si>
  <si>
    <t>海　部</t>
  </si>
  <si>
    <t>１</t>
  </si>
  <si>
    <t>槶原</t>
  </si>
  <si>
    <t>知行</t>
  </si>
  <si>
    <t>泰典</t>
  </si>
  <si>
    <t>大貴</t>
  </si>
  <si>
    <t>大隅</t>
  </si>
  <si>
    <t>俊陽</t>
  </si>
  <si>
    <t>巨樹</t>
  </si>
  <si>
    <t>川人</t>
  </si>
  <si>
    <t>優哉</t>
  </si>
  <si>
    <t>拓人</t>
  </si>
  <si>
    <t>品川</t>
  </si>
  <si>
    <t>輝仁</t>
  </si>
  <si>
    <t>和弘</t>
  </si>
  <si>
    <t>武岡</t>
  </si>
  <si>
    <t>紀幸</t>
  </si>
  <si>
    <t>大知</t>
  </si>
  <si>
    <t>優太</t>
  </si>
  <si>
    <t>森脇</t>
  </si>
  <si>
    <t>卓也</t>
  </si>
  <si>
    <t>岡島</t>
  </si>
  <si>
    <t>秀一郎</t>
  </si>
  <si>
    <t>直樹</t>
  </si>
  <si>
    <t>２</t>
  </si>
  <si>
    <t>昌永</t>
  </si>
  <si>
    <t>英二</t>
  </si>
  <si>
    <t>浩志</t>
  </si>
  <si>
    <t>祐一</t>
  </si>
  <si>
    <t>兼子</t>
  </si>
  <si>
    <t>瞭介</t>
  </si>
  <si>
    <t>昌一</t>
  </si>
  <si>
    <t>平野</t>
  </si>
  <si>
    <t>扶川</t>
  </si>
  <si>
    <t>大井</t>
  </si>
  <si>
    <t>康丞</t>
  </si>
  <si>
    <t>櫻井</t>
  </si>
  <si>
    <t>省吾</t>
  </si>
  <si>
    <t>池渕</t>
  </si>
  <si>
    <t>優志</t>
  </si>
  <si>
    <t>廣瀬</t>
  </si>
  <si>
    <t>遼</t>
  </si>
  <si>
    <t>安田</t>
  </si>
  <si>
    <t>一平</t>
  </si>
  <si>
    <t>井村</t>
  </si>
  <si>
    <t>涼太</t>
  </si>
  <si>
    <t>溝口</t>
  </si>
  <si>
    <t>京佐</t>
  </si>
  <si>
    <t>立岡</t>
  </si>
  <si>
    <t>文理</t>
  </si>
  <si>
    <t>輝仁</t>
  </si>
  <si>
    <t>笠原</t>
  </si>
  <si>
    <t>脇町</t>
  </si>
  <si>
    <t>義文</t>
  </si>
  <si>
    <t>鳴門工業</t>
  </si>
  <si>
    <t>谷上</t>
  </si>
  <si>
    <t>太基</t>
  </si>
  <si>
    <t>城　南</t>
  </si>
  <si>
    <t>１</t>
  </si>
  <si>
    <t>３</t>
  </si>
  <si>
    <t>果歩</t>
  </si>
  <si>
    <t>かおり</t>
  </si>
  <si>
    <t>晴菜</t>
  </si>
  <si>
    <t>濵田</t>
  </si>
  <si>
    <t>哉美</t>
  </si>
  <si>
    <t>文音</t>
  </si>
  <si>
    <t>澤井</t>
  </si>
  <si>
    <t>春菜</t>
  </si>
  <si>
    <t>佳菜絵</t>
  </si>
  <si>
    <t>重本</t>
  </si>
  <si>
    <t>愛美</t>
  </si>
  <si>
    <t>智実</t>
  </si>
  <si>
    <t>藤中</t>
  </si>
  <si>
    <t>美帆</t>
  </si>
  <si>
    <t>井川</t>
  </si>
  <si>
    <t>愛梨</t>
  </si>
  <si>
    <t>千谷</t>
  </si>
  <si>
    <t>真由</t>
  </si>
  <si>
    <t>松永</t>
  </si>
  <si>
    <t>麻衣子</t>
  </si>
  <si>
    <t>２</t>
  </si>
  <si>
    <t>永井</t>
  </si>
  <si>
    <t>利佳</t>
  </si>
  <si>
    <t>細岡</t>
  </si>
  <si>
    <t>真由子</t>
  </si>
  <si>
    <t>新見</t>
  </si>
  <si>
    <t>斉藤</t>
  </si>
  <si>
    <t>くるみ</t>
  </si>
  <si>
    <t>福井</t>
  </si>
  <si>
    <t>侑子</t>
  </si>
  <si>
    <t>美優</t>
  </si>
  <si>
    <t>佐知</t>
  </si>
  <si>
    <t>夕希</t>
  </si>
  <si>
    <t>柚香</t>
  </si>
  <si>
    <t>祐巳</t>
  </si>
  <si>
    <t>東</t>
  </si>
  <si>
    <t>明香里</t>
  </si>
  <si>
    <t>麻</t>
  </si>
  <si>
    <t>赫男</t>
  </si>
  <si>
    <t>香蘭</t>
  </si>
  <si>
    <t>美優</t>
  </si>
  <si>
    <t>齋藤</t>
  </si>
  <si>
    <t>美優</t>
  </si>
  <si>
    <t>祐已</t>
  </si>
  <si>
    <t>晴菜</t>
  </si>
  <si>
    <t>美香</t>
  </si>
  <si>
    <t>阿波西</t>
  </si>
  <si>
    <t>東温</t>
  </si>
  <si>
    <t>宇和島東</t>
  </si>
  <si>
    <t>今治北</t>
  </si>
  <si>
    <t>志度</t>
  </si>
  <si>
    <t>宿毛</t>
  </si>
  <si>
    <t>市川　</t>
  </si>
  <si>
    <t>穂積</t>
  </si>
  <si>
    <t>穂積</t>
  </si>
  <si>
    <t>岩﨑</t>
  </si>
  <si>
    <t>宮﨑</t>
  </si>
  <si>
    <r>
      <t>天野</t>
    </r>
    <r>
      <rPr>
        <sz val="8"/>
        <rFont val="ＭＳ Ｐ明朝"/>
        <family val="1"/>
      </rPr>
      <t>真</t>
    </r>
  </si>
  <si>
    <r>
      <t>天野</t>
    </r>
    <r>
      <rPr>
        <sz val="8"/>
        <rFont val="ＭＳ Ｐ明朝"/>
        <family val="1"/>
      </rPr>
      <t>優</t>
    </r>
  </si>
  <si>
    <t>３年</t>
  </si>
  <si>
    <t>２年</t>
  </si>
  <si>
    <t>１年</t>
  </si>
  <si>
    <t>齋藤</t>
  </si>
  <si>
    <t>３－０</t>
  </si>
  <si>
    <t>３－０</t>
  </si>
  <si>
    <t>３－０</t>
  </si>
  <si>
    <t>０－３</t>
  </si>
  <si>
    <t>２－３</t>
  </si>
  <si>
    <t>３－１</t>
  </si>
  <si>
    <t>３－２</t>
  </si>
  <si>
    <t>１－３</t>
  </si>
  <si>
    <t>０－３</t>
  </si>
  <si>
    <t>尾留川</t>
  </si>
  <si>
    <t>天野　　優</t>
  </si>
  <si>
    <t>楊　　　婷</t>
  </si>
  <si>
    <t>高知</t>
  </si>
  <si>
    <t>市原　芹菜</t>
  </si>
  <si>
    <t>森　美紗樹</t>
  </si>
  <si>
    <t>谷本　周星</t>
  </si>
  <si>
    <t>尾留川竜貴</t>
  </si>
  <si>
    <t>林　　正偉</t>
  </si>
  <si>
    <t>佐々木信也</t>
  </si>
  <si>
    <t>楊　　　婷</t>
  </si>
  <si>
    <r>
      <t>山本</t>
    </r>
    <r>
      <rPr>
        <sz val="14"/>
        <rFont val="ＭＳ 明朝"/>
        <family val="1"/>
      </rPr>
      <t>梨</t>
    </r>
  </si>
  <si>
    <t>林　　正偉</t>
  </si>
  <si>
    <t>佐々木信也</t>
  </si>
  <si>
    <t>土田</t>
  </si>
  <si>
    <t>土田　美佳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</si>
</sst>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2"/>
      <name val="ＪＳ明朝"/>
      <family val="1"/>
    </font>
    <font>
      <sz val="16"/>
      <name val="ＪＳ明朝"/>
      <family val="1"/>
    </font>
    <font>
      <sz val="14"/>
      <name val="ＪＳ明朝"/>
      <family val="1"/>
    </font>
    <font>
      <b/>
      <sz val="18"/>
      <name val="ＪＳ明朝"/>
      <family val="1"/>
    </font>
    <font>
      <b/>
      <sz val="12"/>
      <name val="ＪＳ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name val="Bookman Old Style"/>
      <family val="1"/>
    </font>
    <font>
      <sz val="12"/>
      <name val="Bookman Old Style"/>
      <family val="1"/>
    </font>
    <font>
      <sz val="18"/>
      <name val="ＪＳ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Bookman Old Style"/>
      <family val="1"/>
    </font>
    <font>
      <sz val="24"/>
      <name val="Bookman Old Style"/>
      <family val="1"/>
    </font>
    <font>
      <sz val="16"/>
      <name val="Bookman Old Style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 vertical="distributed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distributed"/>
    </xf>
    <xf numFmtId="0" fontId="6" fillId="0" borderId="8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11" xfId="0" applyFont="1" applyBorder="1" applyAlignment="1">
      <alignment horizontal="distributed" vertical="distributed"/>
    </xf>
    <xf numFmtId="0" fontId="8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21" applyFo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2" fillId="0" borderId="0" xfId="22" applyFo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2" fillId="0" borderId="0" xfId="22" applyFont="1" applyBorder="1">
      <alignment vertical="center"/>
      <protection/>
    </xf>
    <xf numFmtId="0" fontId="11" fillId="0" borderId="0" xfId="22" applyFont="1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2" fillId="0" borderId="0" xfId="21" applyFont="1" applyBorder="1">
      <alignment vertical="center"/>
      <protection/>
    </xf>
    <xf numFmtId="0" fontId="11" fillId="0" borderId="0" xfId="21" applyFont="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2" fillId="0" borderId="0" xfId="23" applyFo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2" fillId="0" borderId="0" xfId="26" applyFont="1">
      <alignment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4" fillId="0" borderId="0" xfId="26" applyFont="1" applyBorder="1" applyAlignment="1">
      <alignment horizontal="center"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6" fillId="0" borderId="17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distributed"/>
    </xf>
    <xf numFmtId="0" fontId="6" fillId="0" borderId="18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49" fontId="6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distributed"/>
    </xf>
    <xf numFmtId="0" fontId="6" fillId="0" borderId="17" xfId="0" applyFont="1" applyBorder="1" applyAlignment="1">
      <alignment horizontal="left" vertical="distributed"/>
    </xf>
    <xf numFmtId="0" fontId="12" fillId="0" borderId="0" xfId="21" applyFont="1" applyBorder="1" applyAlignment="1">
      <alignment vertical="center"/>
      <protection/>
    </xf>
    <xf numFmtId="0" fontId="11" fillId="0" borderId="0" xfId="24" applyFont="1" applyAlignment="1">
      <alignment vertical="center" shrinkToFit="1"/>
      <protection/>
    </xf>
    <xf numFmtId="0" fontId="11" fillId="0" borderId="0" xfId="24" applyFont="1" applyAlignment="1">
      <alignment vertical="center"/>
      <protection/>
    </xf>
    <xf numFmtId="0" fontId="12" fillId="0" borderId="0" xfId="24" applyFont="1">
      <alignment vertical="center"/>
      <protection/>
    </xf>
    <xf numFmtId="0" fontId="12" fillId="0" borderId="0" xfId="24" applyFont="1" applyAlignment="1">
      <alignment vertical="center" shrinkToFit="1"/>
      <protection/>
    </xf>
    <xf numFmtId="0" fontId="12" fillId="0" borderId="0" xfId="24" applyFont="1" applyBorder="1" applyAlignment="1">
      <alignment horizontal="center" vertical="center" shrinkToFit="1"/>
      <protection/>
    </xf>
    <xf numFmtId="0" fontId="12" fillId="0" borderId="0" xfId="24" applyFont="1" applyBorder="1" applyAlignment="1">
      <alignment horizontal="center" vertical="center"/>
      <protection/>
    </xf>
    <xf numFmtId="0" fontId="18" fillId="0" borderId="0" xfId="24" applyFont="1" applyBorder="1" applyAlignment="1">
      <alignment horizontal="distributed" vertical="center" shrinkToFit="1"/>
      <protection/>
    </xf>
    <xf numFmtId="0" fontId="12" fillId="0" borderId="0" xfId="24" applyFont="1" applyBorder="1" applyAlignment="1">
      <alignment horizontal="distributed" vertical="center" shrinkToFit="1"/>
      <protection/>
    </xf>
    <xf numFmtId="0" fontId="18" fillId="0" borderId="0" xfId="24" applyFont="1" applyBorder="1" applyAlignment="1">
      <alignment horizontal="right" vertical="center" shrinkToFit="1"/>
      <protection/>
    </xf>
    <xf numFmtId="0" fontId="16" fillId="0" borderId="0" xfId="24" applyFont="1" applyBorder="1" applyAlignment="1">
      <alignment horizontal="distributed" vertical="center" shrinkToFit="1"/>
      <protection/>
    </xf>
    <xf numFmtId="0" fontId="20" fillId="0" borderId="0" xfId="24" applyFont="1">
      <alignment vertical="center"/>
      <protection/>
    </xf>
    <xf numFmtId="0" fontId="20" fillId="0" borderId="0" xfId="24" applyFont="1" applyAlignment="1">
      <alignment vertical="center" shrinkToFit="1"/>
      <protection/>
    </xf>
    <xf numFmtId="0" fontId="20" fillId="0" borderId="0" xfId="24" applyFont="1" applyAlignment="1">
      <alignment vertical="center"/>
      <protection/>
    </xf>
    <xf numFmtId="0" fontId="20" fillId="0" borderId="0" xfId="24" applyFont="1" applyAlignment="1">
      <alignment horizontal="left" vertical="center"/>
      <protection/>
    </xf>
    <xf numFmtId="0" fontId="20" fillId="0" borderId="0" xfId="24" applyFont="1" applyAlignment="1">
      <alignment horizontal="left" vertical="center" shrinkToFit="1"/>
      <protection/>
    </xf>
    <xf numFmtId="0" fontId="20" fillId="0" borderId="0" xfId="24" applyFont="1" applyAlignment="1">
      <alignment horizontal="right" vertical="center"/>
      <protection/>
    </xf>
    <xf numFmtId="0" fontId="20" fillId="0" borderId="0" xfId="24" applyFont="1" applyAlignment="1">
      <alignment horizontal="right" vertical="center" shrinkToFit="1"/>
      <protection/>
    </xf>
    <xf numFmtId="0" fontId="20" fillId="0" borderId="19" xfId="24" applyFont="1" applyBorder="1" applyAlignment="1">
      <alignment horizontal="left" vertical="center"/>
      <protection/>
    </xf>
    <xf numFmtId="0" fontId="20" fillId="0" borderId="2" xfId="24" applyFont="1" applyBorder="1" applyAlignment="1">
      <alignment horizontal="right" vertical="center"/>
      <protection/>
    </xf>
    <xf numFmtId="0" fontId="20" fillId="0" borderId="3" xfId="24" applyFont="1" applyBorder="1" applyAlignment="1">
      <alignment horizontal="left" vertical="center"/>
      <protection/>
    </xf>
    <xf numFmtId="0" fontId="20" fillId="0" borderId="4" xfId="24" applyFont="1" applyBorder="1" applyAlignment="1">
      <alignment horizontal="right" vertical="center"/>
      <protection/>
    </xf>
    <xf numFmtId="0" fontId="20" fillId="0" borderId="6" xfId="24" applyFont="1" applyBorder="1" applyAlignment="1">
      <alignment horizontal="left" vertical="center"/>
      <protection/>
    </xf>
    <xf numFmtId="0" fontId="20" fillId="0" borderId="20" xfId="24" applyFont="1" applyBorder="1" applyAlignment="1">
      <alignment horizontal="right" vertical="center"/>
      <protection/>
    </xf>
    <xf numFmtId="0" fontId="20" fillId="0" borderId="0" xfId="24" applyFont="1" applyBorder="1" applyAlignment="1">
      <alignment vertical="center" shrinkToFit="1"/>
      <protection/>
    </xf>
    <xf numFmtId="0" fontId="20" fillId="0" borderId="0" xfId="24" applyFont="1" applyBorder="1">
      <alignment vertical="center"/>
      <protection/>
    </xf>
    <xf numFmtId="0" fontId="20" fillId="0" borderId="0" xfId="24" applyFont="1" applyBorder="1" applyAlignment="1">
      <alignment horizontal="left" vertical="center" shrinkToFit="1"/>
      <protection/>
    </xf>
    <xf numFmtId="0" fontId="20" fillId="0" borderId="0" xfId="24" applyFont="1" applyBorder="1" applyAlignment="1">
      <alignment horizontal="right" vertical="center"/>
      <protection/>
    </xf>
    <xf numFmtId="0" fontId="20" fillId="0" borderId="0" xfId="24" applyFont="1" applyBorder="1" applyAlignment="1">
      <alignment horizontal="left" vertical="center"/>
      <protection/>
    </xf>
    <xf numFmtId="0" fontId="14" fillId="0" borderId="0" xfId="24" applyFont="1" applyBorder="1" applyAlignment="1">
      <alignment horizontal="distributed" vertical="center"/>
      <protection/>
    </xf>
    <xf numFmtId="0" fontId="12" fillId="0" borderId="20" xfId="24" applyFont="1" applyBorder="1" applyAlignment="1">
      <alignment horizontal="right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6" xfId="24" applyFont="1" applyBorder="1" applyAlignment="1">
      <alignment horizontal="right" vertical="center"/>
      <protection/>
    </xf>
    <xf numFmtId="0" fontId="12" fillId="0" borderId="20" xfId="24" applyFont="1" applyBorder="1" applyAlignment="1">
      <alignment vertical="center"/>
      <protection/>
    </xf>
    <xf numFmtId="0" fontId="12" fillId="0" borderId="1" xfId="24" applyFont="1" applyBorder="1" applyAlignment="1">
      <alignment horizontal="right" vertical="center"/>
      <protection/>
    </xf>
    <xf numFmtId="0" fontId="12" fillId="0" borderId="6" xfId="24" applyFont="1" applyBorder="1" applyAlignment="1">
      <alignment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Border="1" applyAlignment="1">
      <alignment horizontal="left" vertical="center"/>
      <protection/>
    </xf>
    <xf numFmtId="0" fontId="12" fillId="0" borderId="0" xfId="24" applyFont="1" applyBorder="1" applyAlignment="1">
      <alignment horizontal="distributed"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22" fillId="0" borderId="0" xfId="24" applyFont="1" applyBorder="1" applyAlignment="1">
      <alignment horizontal="center" vertical="center"/>
      <protection/>
    </xf>
    <xf numFmtId="0" fontId="20" fillId="0" borderId="19" xfId="24" applyFont="1" applyBorder="1">
      <alignment vertical="center"/>
      <protection/>
    </xf>
    <xf numFmtId="0" fontId="20" fillId="0" borderId="3" xfId="24" applyFont="1" applyBorder="1">
      <alignment vertical="center"/>
      <protection/>
    </xf>
    <xf numFmtId="0" fontId="20" fillId="0" borderId="6" xfId="24" applyFont="1" applyBorder="1">
      <alignment vertical="center"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24" xfId="0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7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12" fillId="0" borderId="33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34" xfId="0" applyFont="1" applyBorder="1" applyAlignment="1">
      <alignment horizontal="distributed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7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26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38" xfId="24" applyFont="1" applyBorder="1" applyAlignment="1">
      <alignment horizontal="left" vertical="center"/>
      <protection/>
    </xf>
    <xf numFmtId="0" fontId="20" fillId="0" borderId="39" xfId="24" applyFont="1" applyBorder="1" applyAlignment="1">
      <alignment horizontal="left" vertical="center"/>
      <protection/>
    </xf>
    <xf numFmtId="0" fontId="20" fillId="0" borderId="40" xfId="24" applyFont="1" applyBorder="1" applyAlignment="1">
      <alignment horizontal="left" vertical="center"/>
      <protection/>
    </xf>
    <xf numFmtId="0" fontId="20" fillId="0" borderId="38" xfId="24" applyFont="1" applyBorder="1" applyAlignment="1">
      <alignment horizontal="right" vertical="center"/>
      <protection/>
    </xf>
    <xf numFmtId="0" fontId="20" fillId="0" borderId="41" xfId="24" applyFont="1" applyBorder="1" applyAlignment="1">
      <alignment horizontal="right" vertical="center"/>
      <protection/>
    </xf>
    <xf numFmtId="0" fontId="20" fillId="0" borderId="42" xfId="24" applyFont="1" applyBorder="1" applyAlignment="1">
      <alignment horizontal="right" vertical="center"/>
      <protection/>
    </xf>
    <xf numFmtId="0" fontId="20" fillId="0" borderId="43" xfId="24" applyFont="1" applyBorder="1" applyAlignment="1">
      <alignment horizontal="left" vertical="center"/>
      <protection/>
    </xf>
    <xf numFmtId="0" fontId="20" fillId="0" borderId="44" xfId="24" applyFont="1" applyBorder="1" applyAlignment="1">
      <alignment horizontal="left" vertical="center"/>
      <protection/>
    </xf>
    <xf numFmtId="0" fontId="20" fillId="0" borderId="45" xfId="24" applyFont="1" applyBorder="1" applyAlignment="1">
      <alignment horizontal="right" vertical="center"/>
      <protection/>
    </xf>
    <xf numFmtId="0" fontId="20" fillId="0" borderId="46" xfId="24" applyFont="1" applyBorder="1" applyAlignment="1">
      <alignment horizontal="left" vertical="center"/>
      <protection/>
    </xf>
    <xf numFmtId="0" fontId="20" fillId="0" borderId="47" xfId="24" applyFont="1" applyBorder="1" applyAlignment="1">
      <alignment horizontal="left" vertical="center"/>
      <protection/>
    </xf>
    <xf numFmtId="0" fontId="20" fillId="0" borderId="48" xfId="24" applyFont="1" applyBorder="1" applyAlignment="1">
      <alignment horizontal="right" vertical="center"/>
      <protection/>
    </xf>
    <xf numFmtId="0" fontId="20" fillId="0" borderId="49" xfId="24" applyFont="1" applyBorder="1" applyAlignment="1">
      <alignment horizontal="right" vertical="center"/>
      <protection/>
    </xf>
    <xf numFmtId="0" fontId="20" fillId="0" borderId="40" xfId="24" applyFont="1" applyBorder="1" applyAlignment="1">
      <alignment horizontal="left" vertical="center" shrinkToFit="1"/>
      <protection/>
    </xf>
    <xf numFmtId="0" fontId="20" fillId="0" borderId="47" xfId="24" applyFont="1" applyBorder="1" applyAlignment="1">
      <alignment horizontal="left" vertical="center" shrinkToFit="1"/>
      <protection/>
    </xf>
    <xf numFmtId="0" fontId="20" fillId="0" borderId="39" xfId="24" applyFont="1" applyBorder="1" applyAlignment="1">
      <alignment horizontal="left" vertical="center" shrinkToFit="1"/>
      <protection/>
    </xf>
    <xf numFmtId="0" fontId="20" fillId="0" borderId="50" xfId="24" applyFont="1" applyBorder="1" applyAlignment="1">
      <alignment horizontal="right" vertical="center"/>
      <protection/>
    </xf>
    <xf numFmtId="0" fontId="8" fillId="0" borderId="1" xfId="0" applyNumberFormat="1" applyFont="1" applyBorder="1" applyAlignment="1">
      <alignment horizontal="center" vertical="distributed"/>
    </xf>
    <xf numFmtId="0" fontId="25" fillId="0" borderId="30" xfId="0" applyNumberFormat="1" applyFont="1" applyBorder="1" applyAlignment="1">
      <alignment horizontal="center" vertical="distributed"/>
    </xf>
    <xf numFmtId="0" fontId="25" fillId="0" borderId="51" xfId="0" applyNumberFormat="1" applyFont="1" applyBorder="1" applyAlignment="1">
      <alignment horizontal="center" vertical="distributed"/>
    </xf>
    <xf numFmtId="0" fontId="8" fillId="0" borderId="52" xfId="0" applyNumberFormat="1" applyFont="1" applyBorder="1" applyAlignment="1">
      <alignment horizontal="center" vertical="distributed"/>
    </xf>
    <xf numFmtId="49" fontId="6" fillId="0" borderId="52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 vertical="distributed"/>
    </xf>
    <xf numFmtId="0" fontId="25" fillId="0" borderId="54" xfId="0" applyNumberFormat="1" applyFont="1" applyBorder="1" applyAlignment="1">
      <alignment horizontal="center" vertical="distributed"/>
    </xf>
    <xf numFmtId="0" fontId="20" fillId="0" borderId="42" xfId="24" applyFont="1" applyBorder="1" applyAlignment="1">
      <alignment horizontal="right" vertical="center" shrinkToFit="1"/>
      <protection/>
    </xf>
    <xf numFmtId="0" fontId="20" fillId="0" borderId="0" xfId="24" applyFont="1" applyBorder="1" applyAlignment="1">
      <alignment horizontal="right" vertical="center" shrinkToFit="1"/>
      <protection/>
    </xf>
    <xf numFmtId="0" fontId="11" fillId="0" borderId="0" xfId="25" applyFont="1" applyAlignment="1">
      <alignment vertical="center" shrinkToFit="1"/>
      <protection/>
    </xf>
    <xf numFmtId="0" fontId="11" fillId="0" borderId="0" xfId="25" applyFont="1" applyAlignment="1">
      <alignment vertical="center"/>
      <protection/>
    </xf>
    <xf numFmtId="0" fontId="12" fillId="0" borderId="0" xfId="25" applyFont="1">
      <alignment vertical="center"/>
      <protection/>
    </xf>
    <xf numFmtId="0" fontId="12" fillId="0" borderId="0" xfId="25" applyFont="1" applyAlignment="1">
      <alignment vertical="center" shrinkToFit="1"/>
      <protection/>
    </xf>
    <xf numFmtId="0" fontId="12" fillId="0" borderId="0" xfId="25" applyFont="1" applyBorder="1" applyAlignment="1">
      <alignment horizontal="center" vertical="center" shrinkToFit="1"/>
      <protection/>
    </xf>
    <xf numFmtId="0" fontId="12" fillId="0" borderId="0" xfId="25" applyFont="1" applyBorder="1" applyAlignment="1">
      <alignment horizontal="center" vertical="center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2" fillId="0" borderId="0" xfId="25" applyFont="1" applyBorder="1" applyAlignment="1">
      <alignment horizontal="distributed" vertical="center" shrinkToFit="1"/>
      <protection/>
    </xf>
    <xf numFmtId="0" fontId="18" fillId="0" borderId="0" xfId="25" applyFont="1" applyBorder="1" applyAlignment="1">
      <alignment horizontal="right" vertical="center" shrinkToFit="1"/>
      <protection/>
    </xf>
    <xf numFmtId="0" fontId="16" fillId="0" borderId="0" xfId="25" applyFont="1" applyBorder="1" applyAlignment="1">
      <alignment horizontal="distributed" vertical="center" shrinkToFit="1"/>
      <protection/>
    </xf>
    <xf numFmtId="0" fontId="20" fillId="0" borderId="0" xfId="25" applyFont="1">
      <alignment vertical="center"/>
      <protection/>
    </xf>
    <xf numFmtId="0" fontId="20" fillId="0" borderId="0" xfId="25" applyFont="1" applyAlignment="1">
      <alignment vertical="center" shrinkToFit="1"/>
      <protection/>
    </xf>
    <xf numFmtId="0" fontId="20" fillId="0" borderId="0" xfId="25" applyFont="1" applyAlignment="1">
      <alignment vertical="center"/>
      <protection/>
    </xf>
    <xf numFmtId="0" fontId="20" fillId="0" borderId="0" xfId="25" applyFont="1" applyAlignment="1">
      <alignment horizontal="left" vertical="center"/>
      <protection/>
    </xf>
    <xf numFmtId="0" fontId="20" fillId="0" borderId="0" xfId="25" applyFont="1" applyAlignment="1">
      <alignment horizontal="left" vertical="center" shrinkToFit="1"/>
      <protection/>
    </xf>
    <xf numFmtId="0" fontId="20" fillId="0" borderId="0" xfId="25" applyFont="1" applyAlignment="1">
      <alignment horizontal="right" vertical="center"/>
      <protection/>
    </xf>
    <xf numFmtId="0" fontId="20" fillId="0" borderId="0" xfId="25" applyFont="1" applyAlignment="1">
      <alignment horizontal="right" vertical="center" shrinkToFit="1"/>
      <protection/>
    </xf>
    <xf numFmtId="0" fontId="20" fillId="0" borderId="38" xfId="25" applyFont="1" applyBorder="1" applyAlignment="1">
      <alignment horizontal="left" vertical="center"/>
      <protection/>
    </xf>
    <xf numFmtId="0" fontId="20" fillId="0" borderId="40" xfId="25" applyFont="1" applyBorder="1" applyAlignment="1">
      <alignment horizontal="left" vertical="center" shrinkToFit="1"/>
      <protection/>
    </xf>
    <xf numFmtId="0" fontId="20" fillId="0" borderId="42" xfId="25" applyFont="1" applyBorder="1" applyAlignment="1">
      <alignment horizontal="right" vertical="center"/>
      <protection/>
    </xf>
    <xf numFmtId="0" fontId="20" fillId="0" borderId="38" xfId="25" applyFont="1" applyBorder="1" applyAlignment="1">
      <alignment horizontal="right" vertical="center"/>
      <protection/>
    </xf>
    <xf numFmtId="0" fontId="20" fillId="0" borderId="47" xfId="25" applyFont="1" applyBorder="1" applyAlignment="1">
      <alignment horizontal="left" vertical="center" shrinkToFit="1"/>
      <protection/>
    </xf>
    <xf numFmtId="0" fontId="20" fillId="0" borderId="45" xfId="25" applyFont="1" applyBorder="1" applyAlignment="1">
      <alignment horizontal="right" vertical="center"/>
      <protection/>
    </xf>
    <xf numFmtId="0" fontId="20" fillId="0" borderId="3" xfId="25" applyFont="1" applyBorder="1" applyAlignment="1">
      <alignment horizontal="left" vertical="center"/>
      <protection/>
    </xf>
    <xf numFmtId="0" fontId="20" fillId="0" borderId="4" xfId="25" applyFont="1" applyBorder="1" applyAlignment="1">
      <alignment horizontal="right" vertical="center"/>
      <protection/>
    </xf>
    <xf numFmtId="0" fontId="20" fillId="0" borderId="6" xfId="25" applyFont="1" applyBorder="1" applyAlignment="1">
      <alignment horizontal="left" vertical="center"/>
      <protection/>
    </xf>
    <xf numFmtId="0" fontId="20" fillId="0" borderId="20" xfId="25" applyFont="1" applyBorder="1" applyAlignment="1">
      <alignment horizontal="right" vertical="center"/>
      <protection/>
    </xf>
    <xf numFmtId="0" fontId="20" fillId="0" borderId="0" xfId="25" applyFont="1" applyBorder="1" applyAlignment="1">
      <alignment horizontal="left" vertical="center"/>
      <protection/>
    </xf>
    <xf numFmtId="0" fontId="20" fillId="0" borderId="39" xfId="25" applyFont="1" applyBorder="1" applyAlignment="1">
      <alignment horizontal="left" vertical="center"/>
      <protection/>
    </xf>
    <xf numFmtId="0" fontId="20" fillId="0" borderId="40" xfId="25" applyFont="1" applyBorder="1" applyAlignment="1">
      <alignment horizontal="left" vertical="center"/>
      <protection/>
    </xf>
    <xf numFmtId="0" fontId="20" fillId="0" borderId="41" xfId="25" applyFont="1" applyBorder="1" applyAlignment="1">
      <alignment horizontal="right" vertical="center"/>
      <protection/>
    </xf>
    <xf numFmtId="0" fontId="20" fillId="0" borderId="0" xfId="25" applyFont="1" applyBorder="1" applyAlignment="1">
      <alignment horizontal="right" vertical="center"/>
      <protection/>
    </xf>
    <xf numFmtId="0" fontId="20" fillId="0" borderId="0" xfId="25" applyFont="1" applyBorder="1" applyAlignment="1">
      <alignment horizontal="left" vertical="center" shrinkToFit="1"/>
      <protection/>
    </xf>
    <xf numFmtId="0" fontId="20" fillId="0" borderId="42" xfId="25" applyFont="1" applyBorder="1" applyAlignment="1">
      <alignment horizontal="right" vertical="center" shrinkToFit="1"/>
      <protection/>
    </xf>
    <xf numFmtId="0" fontId="20" fillId="0" borderId="2" xfId="25" applyFont="1" applyBorder="1" applyAlignment="1">
      <alignment horizontal="right" vertical="center"/>
      <protection/>
    </xf>
    <xf numFmtId="0" fontId="20" fillId="0" borderId="0" xfId="25" applyFont="1" applyBorder="1" applyAlignment="1">
      <alignment horizontal="right" vertical="center" shrinkToFit="1"/>
      <protection/>
    </xf>
    <xf numFmtId="0" fontId="20" fillId="0" borderId="47" xfId="25" applyFont="1" applyBorder="1" applyAlignment="1">
      <alignment horizontal="left" vertical="center"/>
      <protection/>
    </xf>
    <xf numFmtId="0" fontId="20" fillId="0" borderId="48" xfId="25" applyFont="1" applyBorder="1" applyAlignment="1">
      <alignment horizontal="right" vertical="center"/>
      <protection/>
    </xf>
    <xf numFmtId="0" fontId="20" fillId="0" borderId="49" xfId="25" applyFont="1" applyBorder="1" applyAlignment="1">
      <alignment horizontal="right" vertical="center"/>
      <protection/>
    </xf>
    <xf numFmtId="0" fontId="20" fillId="0" borderId="19" xfId="25" applyFont="1" applyBorder="1" applyAlignment="1">
      <alignment horizontal="left" vertical="center"/>
      <protection/>
    </xf>
    <xf numFmtId="0" fontId="20" fillId="0" borderId="0" xfId="25" applyFont="1" applyBorder="1" applyAlignment="1">
      <alignment vertical="center" shrinkToFit="1"/>
      <protection/>
    </xf>
    <xf numFmtId="0" fontId="20" fillId="0" borderId="0" xfId="25" applyFont="1" applyBorder="1">
      <alignment vertical="center"/>
      <protection/>
    </xf>
    <xf numFmtId="0" fontId="20" fillId="0" borderId="43" xfId="25" applyFont="1" applyBorder="1" applyAlignment="1">
      <alignment horizontal="left" vertical="center"/>
      <protection/>
    </xf>
    <xf numFmtId="0" fontId="20" fillId="0" borderId="55" xfId="25" applyFont="1" applyBorder="1" applyAlignment="1">
      <alignment horizontal="right" vertical="center"/>
      <protection/>
    </xf>
    <xf numFmtId="0" fontId="20" fillId="0" borderId="46" xfId="25" applyFont="1" applyBorder="1" applyAlignment="1">
      <alignment horizontal="left" vertical="center"/>
      <protection/>
    </xf>
    <xf numFmtId="0" fontId="14" fillId="0" borderId="0" xfId="25" applyFont="1" applyBorder="1" applyAlignment="1">
      <alignment horizontal="distributed" vertical="center"/>
      <protection/>
    </xf>
    <xf numFmtId="0" fontId="12" fillId="0" borderId="20" xfId="25" applyFont="1" applyBorder="1" applyAlignment="1">
      <alignment horizontal="right" vertical="center"/>
      <protection/>
    </xf>
    <xf numFmtId="0" fontId="12" fillId="0" borderId="1" xfId="25" applyFont="1" applyBorder="1" applyAlignment="1">
      <alignment horizontal="right" vertical="center"/>
      <protection/>
    </xf>
    <xf numFmtId="0" fontId="12" fillId="0" borderId="0" xfId="25" applyFont="1" applyBorder="1" applyAlignment="1">
      <alignment vertical="center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0" xfId="25" applyFont="1" applyBorder="1" applyAlignment="1">
      <alignment horizontal="distributed" vertical="center"/>
      <protection/>
    </xf>
    <xf numFmtId="0" fontId="12" fillId="0" borderId="0" xfId="25" applyFont="1" applyBorder="1" applyAlignment="1">
      <alignment horizontal="right" vertical="center"/>
      <protection/>
    </xf>
    <xf numFmtId="0" fontId="22" fillId="0" borderId="0" xfId="25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12" fillId="0" borderId="1" xfId="25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20" fillId="0" borderId="38" xfId="24" applyFont="1" applyBorder="1">
      <alignment vertical="center"/>
      <protection/>
    </xf>
    <xf numFmtId="0" fontId="20" fillId="0" borderId="39" xfId="25" applyFont="1" applyBorder="1" applyAlignment="1">
      <alignment horizontal="left" vertical="center" shrinkToFit="1"/>
      <protection/>
    </xf>
    <xf numFmtId="0" fontId="12" fillId="0" borderId="20" xfId="25" applyFont="1" applyBorder="1" applyAlignment="1">
      <alignment horizontal="center" vertical="center"/>
      <protection/>
    </xf>
    <xf numFmtId="0" fontId="12" fillId="0" borderId="6" xfId="25" applyFont="1" applyBorder="1" applyAlignment="1">
      <alignment horizontal="center" vertical="center"/>
      <protection/>
    </xf>
    <xf numFmtId="0" fontId="20" fillId="0" borderId="58" xfId="25" applyFont="1" applyBorder="1" applyAlignment="1">
      <alignment horizontal="right" vertical="center"/>
      <protection/>
    </xf>
    <xf numFmtId="0" fontId="20" fillId="0" borderId="59" xfId="24" applyFont="1" applyBorder="1" applyAlignment="1">
      <alignment horizontal="left" vertical="center" shrinkToFit="1"/>
      <protection/>
    </xf>
    <xf numFmtId="0" fontId="20" fillId="0" borderId="39" xfId="24" applyFont="1" applyBorder="1" applyAlignment="1">
      <alignment horizontal="right" vertical="center"/>
      <protection/>
    </xf>
    <xf numFmtId="0" fontId="20" fillId="0" borderId="41" xfId="24" applyFont="1" applyBorder="1">
      <alignment vertical="center"/>
      <protection/>
    </xf>
    <xf numFmtId="0" fontId="20" fillId="0" borderId="42" xfId="24" applyFont="1" applyBorder="1">
      <alignment vertical="center"/>
      <protection/>
    </xf>
    <xf numFmtId="0" fontId="20" fillId="0" borderId="40" xfId="24" applyFont="1" applyBorder="1" applyAlignment="1">
      <alignment horizontal="right" vertical="center"/>
      <protection/>
    </xf>
    <xf numFmtId="0" fontId="20" fillId="0" borderId="60" xfId="24" applyFont="1" applyBorder="1" applyAlignment="1">
      <alignment horizontal="left" vertical="center"/>
      <protection/>
    </xf>
    <xf numFmtId="0" fontId="20" fillId="0" borderId="61" xfId="24" applyFont="1" applyBorder="1" applyAlignment="1">
      <alignment horizontal="right" vertical="center"/>
      <protection/>
    </xf>
    <xf numFmtId="0" fontId="20" fillId="0" borderId="47" xfId="24" applyFont="1" applyBorder="1" applyAlignment="1">
      <alignment horizontal="right" vertical="center"/>
      <protection/>
    </xf>
    <xf numFmtId="0" fontId="20" fillId="0" borderId="62" xfId="24" applyFont="1" applyBorder="1" applyAlignment="1">
      <alignment horizontal="left" vertical="center"/>
      <protection/>
    </xf>
    <xf numFmtId="0" fontId="20" fillId="0" borderId="45" xfId="24" applyFont="1" applyBorder="1">
      <alignment vertical="center"/>
      <protection/>
    </xf>
    <xf numFmtId="0" fontId="20" fillId="0" borderId="62" xfId="24" applyFont="1" applyBorder="1" applyAlignment="1">
      <alignment horizontal="right" vertical="center"/>
      <protection/>
    </xf>
    <xf numFmtId="0" fontId="20" fillId="0" borderId="4" xfId="24" applyFont="1" applyBorder="1" applyAlignment="1">
      <alignment horizontal="left" vertical="center"/>
      <protection/>
    </xf>
    <xf numFmtId="0" fontId="20" fillId="0" borderId="63" xfId="24" applyFont="1" applyBorder="1" applyAlignment="1">
      <alignment horizontal="right" vertical="center"/>
      <protection/>
    </xf>
    <xf numFmtId="0" fontId="20" fillId="0" borderId="64" xfId="24" applyFont="1" applyBorder="1" applyAlignment="1">
      <alignment horizontal="right" vertical="center"/>
      <protection/>
    </xf>
    <xf numFmtId="0" fontId="20" fillId="0" borderId="46" xfId="24" applyFont="1" applyBorder="1" applyAlignment="1">
      <alignment horizontal="right" vertical="center"/>
      <protection/>
    </xf>
    <xf numFmtId="0" fontId="12" fillId="0" borderId="26" xfId="24" applyFont="1" applyBorder="1">
      <alignment vertical="center"/>
      <protection/>
    </xf>
    <xf numFmtId="0" fontId="20" fillId="0" borderId="65" xfId="24" applyFont="1" applyBorder="1" applyAlignment="1">
      <alignment horizontal="left" vertical="center"/>
      <protection/>
    </xf>
    <xf numFmtId="0" fontId="20" fillId="0" borderId="66" xfId="24" applyFont="1" applyBorder="1" applyAlignment="1">
      <alignment horizontal="left" vertical="center"/>
      <protection/>
    </xf>
    <xf numFmtId="0" fontId="20" fillId="0" borderId="58" xfId="24" applyFont="1" applyBorder="1" applyAlignment="1">
      <alignment horizontal="right" vertical="center"/>
      <protection/>
    </xf>
    <xf numFmtId="0" fontId="7" fillId="0" borderId="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5" fillId="0" borderId="6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28" fillId="0" borderId="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7" fillId="0" borderId="68" xfId="0" applyNumberFormat="1" applyFont="1" applyBorder="1" applyAlignment="1">
      <alignment horizontal="center" vertical="distributed"/>
    </xf>
    <xf numFmtId="49" fontId="27" fillId="0" borderId="69" xfId="0" applyNumberFormat="1" applyFont="1" applyBorder="1" applyAlignment="1">
      <alignment horizontal="center" vertical="distributed"/>
    </xf>
    <xf numFmtId="0" fontId="27" fillId="0" borderId="70" xfId="0" applyFont="1" applyBorder="1" applyAlignment="1">
      <alignment horizontal="center" vertical="distributed"/>
    </xf>
    <xf numFmtId="0" fontId="27" fillId="0" borderId="71" xfId="0" applyFont="1" applyBorder="1" applyAlignment="1">
      <alignment horizontal="center" vertical="distributed"/>
    </xf>
    <xf numFmtId="49" fontId="27" fillId="0" borderId="7" xfId="0" applyNumberFormat="1" applyFont="1" applyBorder="1" applyAlignment="1">
      <alignment horizontal="center" vertical="distributed"/>
    </xf>
    <xf numFmtId="49" fontId="27" fillId="0" borderId="34" xfId="0" applyNumberFormat="1" applyFont="1" applyBorder="1" applyAlignment="1">
      <alignment horizontal="center" vertical="distributed"/>
    </xf>
    <xf numFmtId="49" fontId="27" fillId="0" borderId="72" xfId="0" applyNumberFormat="1" applyFont="1" applyBorder="1" applyAlignment="1">
      <alignment horizontal="center" vertical="distributed"/>
    </xf>
    <xf numFmtId="49" fontId="27" fillId="0" borderId="73" xfId="0" applyNumberFormat="1" applyFont="1" applyBorder="1" applyAlignment="1">
      <alignment horizontal="center" vertical="distributed"/>
    </xf>
    <xf numFmtId="0" fontId="10" fillId="0" borderId="74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49" fontId="27" fillId="0" borderId="75" xfId="0" applyNumberFormat="1" applyFont="1" applyBorder="1" applyAlignment="1">
      <alignment horizontal="center" vertical="distributed"/>
    </xf>
    <xf numFmtId="49" fontId="27" fillId="0" borderId="76" xfId="0" applyNumberFormat="1" applyFont="1" applyBorder="1" applyAlignment="1">
      <alignment horizontal="center" vertical="distributed"/>
    </xf>
    <xf numFmtId="0" fontId="27" fillId="0" borderId="77" xfId="0" applyFont="1" applyBorder="1" applyAlignment="1">
      <alignment horizontal="center" vertical="distributed"/>
    </xf>
    <xf numFmtId="0" fontId="27" fillId="0" borderId="78" xfId="0" applyFont="1" applyBorder="1" applyAlignment="1">
      <alignment horizontal="center" vertical="distributed"/>
    </xf>
    <xf numFmtId="49" fontId="27" fillId="0" borderId="79" xfId="0" applyNumberFormat="1" applyFont="1" applyBorder="1" applyAlignment="1">
      <alignment horizontal="center" vertical="distributed"/>
    </xf>
    <xf numFmtId="49" fontId="27" fillId="0" borderId="80" xfId="0" applyNumberFormat="1" applyFont="1" applyBorder="1" applyAlignment="1">
      <alignment horizontal="center" vertical="distributed"/>
    </xf>
    <xf numFmtId="0" fontId="27" fillId="0" borderId="81" xfId="0" applyFont="1" applyBorder="1" applyAlignment="1" quotePrefix="1">
      <alignment horizontal="center" vertical="distributed"/>
    </xf>
    <xf numFmtId="0" fontId="27" fillId="0" borderId="82" xfId="0" applyFont="1" applyBorder="1" applyAlignment="1" quotePrefix="1">
      <alignment horizontal="center" vertical="distributed"/>
    </xf>
    <xf numFmtId="49" fontId="6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/>
    </xf>
    <xf numFmtId="0" fontId="31" fillId="0" borderId="21" xfId="0" applyFont="1" applyBorder="1" applyAlignment="1">
      <alignment horizontal="distributed" vertical="center"/>
    </xf>
    <xf numFmtId="0" fontId="31" fillId="0" borderId="24" xfId="0" applyFont="1" applyBorder="1" applyAlignment="1">
      <alignment horizontal="distributed" vertical="center"/>
    </xf>
    <xf numFmtId="0" fontId="31" fillId="0" borderId="26" xfId="0" applyFont="1" applyBorder="1" applyAlignment="1">
      <alignment horizontal="distributed" vertical="center"/>
    </xf>
    <xf numFmtId="0" fontId="31" fillId="0" borderId="83" xfId="0" applyFont="1" applyBorder="1" applyAlignment="1">
      <alignment horizontal="distributed" vertical="center"/>
    </xf>
    <xf numFmtId="0" fontId="31" fillId="0" borderId="67" xfId="0" applyFont="1" applyBorder="1" applyAlignment="1">
      <alignment horizontal="distributed" vertical="center"/>
    </xf>
    <xf numFmtId="0" fontId="31" fillId="0" borderId="30" xfId="0" applyFont="1" applyBorder="1" applyAlignment="1">
      <alignment horizontal="distributed" vertical="center"/>
    </xf>
    <xf numFmtId="0" fontId="16" fillId="0" borderId="0" xfId="24" applyFont="1" applyBorder="1" applyAlignment="1">
      <alignment horizontal="center" vertical="center"/>
      <protection/>
    </xf>
    <xf numFmtId="0" fontId="16" fillId="0" borderId="4" xfId="24" applyFont="1" applyBorder="1" applyAlignment="1">
      <alignment horizontal="center" vertical="center"/>
      <protection/>
    </xf>
    <xf numFmtId="0" fontId="16" fillId="0" borderId="3" xfId="24" applyFont="1" applyBorder="1" applyAlignment="1">
      <alignment horizontal="center" vertical="center"/>
      <protection/>
    </xf>
    <xf numFmtId="0" fontId="31" fillId="0" borderId="2" xfId="25" applyFont="1" applyBorder="1" applyAlignment="1">
      <alignment horizontal="center" vertical="center"/>
      <protection/>
    </xf>
    <xf numFmtId="0" fontId="31" fillId="0" borderId="5" xfId="25" applyFont="1" applyBorder="1" applyAlignment="1">
      <alignment horizontal="center" vertical="center"/>
      <protection/>
    </xf>
    <xf numFmtId="0" fontId="31" fillId="0" borderId="19" xfId="25" applyFont="1" applyBorder="1" applyAlignment="1">
      <alignment horizontal="center" vertical="center"/>
      <protection/>
    </xf>
    <xf numFmtId="0" fontId="31" fillId="0" borderId="4" xfId="25" applyFont="1" applyBorder="1" applyAlignment="1">
      <alignment horizontal="center" vertical="center"/>
      <protection/>
    </xf>
    <xf numFmtId="0" fontId="31" fillId="0" borderId="0" xfId="25" applyFont="1" applyBorder="1" applyAlignment="1">
      <alignment horizontal="center" vertical="center"/>
      <protection/>
    </xf>
    <xf numFmtId="0" fontId="31" fillId="0" borderId="3" xfId="25" applyFont="1" applyBorder="1" applyAlignment="1">
      <alignment horizontal="center" vertical="center"/>
      <protection/>
    </xf>
    <xf numFmtId="0" fontId="16" fillId="0" borderId="0" xfId="24" applyFont="1" applyBorder="1" applyAlignment="1">
      <alignment horizontal="distributed" vertical="center" shrinkToFit="1"/>
      <protection/>
    </xf>
    <xf numFmtId="0" fontId="12" fillId="0" borderId="0" xfId="24" applyFont="1" applyBorder="1" applyAlignment="1">
      <alignment horizontal="center" vertical="center"/>
      <protection/>
    </xf>
    <xf numFmtId="0" fontId="18" fillId="0" borderId="0" xfId="24" applyFont="1" applyBorder="1" applyAlignment="1">
      <alignment horizontal="right" vertical="center" shrinkToFit="1"/>
      <protection/>
    </xf>
    <xf numFmtId="0" fontId="12" fillId="0" borderId="1" xfId="25" applyFont="1" applyBorder="1" applyAlignment="1">
      <alignment horizontal="distributed" vertical="center"/>
      <protection/>
    </xf>
    <xf numFmtId="0" fontId="28" fillId="0" borderId="2" xfId="24" applyFont="1" applyBorder="1" applyAlignment="1">
      <alignment horizontal="center" vertical="center"/>
      <protection/>
    </xf>
    <xf numFmtId="0" fontId="28" fillId="0" borderId="19" xfId="24" applyFont="1" applyBorder="1" applyAlignment="1">
      <alignment horizontal="center" vertical="center"/>
      <protection/>
    </xf>
    <xf numFmtId="0" fontId="28" fillId="0" borderId="4" xfId="24" applyFont="1" applyBorder="1" applyAlignment="1">
      <alignment horizontal="center" vertical="center"/>
      <protection/>
    </xf>
    <xf numFmtId="0" fontId="28" fillId="0" borderId="3" xfId="24" applyFont="1" applyBorder="1" applyAlignment="1">
      <alignment horizontal="center" vertical="center"/>
      <protection/>
    </xf>
    <xf numFmtId="0" fontId="28" fillId="0" borderId="20" xfId="24" applyFont="1" applyBorder="1" applyAlignment="1">
      <alignment horizontal="center" vertical="center"/>
      <protection/>
    </xf>
    <xf numFmtId="0" fontId="28" fillId="0" borderId="6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9" fillId="0" borderId="0" xfId="24" applyFont="1" applyAlignment="1">
      <alignment horizontal="center" vertical="center" shrinkToFit="1"/>
      <protection/>
    </xf>
    <xf numFmtId="0" fontId="19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 shrinkToFit="1"/>
      <protection/>
    </xf>
    <xf numFmtId="0" fontId="18" fillId="0" borderId="0" xfId="24" applyFont="1" applyBorder="1" applyAlignment="1">
      <alignment horizontal="distributed" vertical="center" shrinkToFit="1"/>
      <protection/>
    </xf>
    <xf numFmtId="0" fontId="12" fillId="0" borderId="0" xfId="24" applyFont="1" applyBorder="1" applyAlignment="1">
      <alignment horizontal="distributed" vertical="center" shrinkToFit="1"/>
      <protection/>
    </xf>
    <xf numFmtId="0" fontId="21" fillId="0" borderId="0" xfId="24" applyFont="1" applyBorder="1" applyAlignment="1">
      <alignment horizontal="distributed" vertical="center"/>
      <protection/>
    </xf>
    <xf numFmtId="0" fontId="16" fillId="0" borderId="0" xfId="24" applyFont="1" applyBorder="1" applyAlignment="1">
      <alignment horizontal="distributed" vertical="center" shrinkToFit="1"/>
      <protection/>
    </xf>
    <xf numFmtId="0" fontId="12" fillId="0" borderId="0" xfId="24" applyFont="1" applyBorder="1" applyAlignment="1">
      <alignment horizontal="distributed" vertical="center" shrinkToFit="1"/>
      <protection/>
    </xf>
    <xf numFmtId="0" fontId="18" fillId="0" borderId="0" xfId="24" applyFont="1" applyBorder="1" applyAlignment="1">
      <alignment horizontal="distributed" vertical="center" shrinkToFit="1"/>
      <protection/>
    </xf>
    <xf numFmtId="49" fontId="12" fillId="0" borderId="0" xfId="24" applyNumberFormat="1" applyFont="1" applyAlignment="1">
      <alignment horizontal="center" vertical="center"/>
      <protection/>
    </xf>
    <xf numFmtId="49" fontId="12" fillId="0" borderId="0" xfId="25" applyNumberFormat="1" applyFont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1" xfId="25" applyFont="1" applyBorder="1" applyAlignment="1">
      <alignment horizontal="center" vertical="center"/>
      <protection/>
    </xf>
    <xf numFmtId="0" fontId="12" fillId="0" borderId="5" xfId="25" applyFont="1" applyBorder="1" applyAlignment="1">
      <alignment horizontal="center" vertical="center"/>
      <protection/>
    </xf>
    <xf numFmtId="0" fontId="31" fillId="0" borderId="84" xfId="25" applyFont="1" applyBorder="1" applyAlignment="1">
      <alignment horizontal="center" vertical="center"/>
      <protection/>
    </xf>
    <xf numFmtId="0" fontId="31" fillId="0" borderId="28" xfId="25" applyFont="1" applyBorder="1" applyAlignment="1">
      <alignment horizontal="center" vertical="center"/>
      <protection/>
    </xf>
    <xf numFmtId="0" fontId="31" fillId="0" borderId="85" xfId="25" applyFont="1" applyBorder="1" applyAlignment="1">
      <alignment horizontal="center" vertical="center"/>
      <protection/>
    </xf>
    <xf numFmtId="0" fontId="31" fillId="0" borderId="86" xfId="25" applyFont="1" applyBorder="1" applyAlignment="1">
      <alignment horizontal="center" vertical="center"/>
      <protection/>
    </xf>
    <xf numFmtId="0" fontId="31" fillId="0" borderId="87" xfId="25" applyFont="1" applyBorder="1" applyAlignment="1">
      <alignment horizontal="center" vertical="center"/>
      <protection/>
    </xf>
    <xf numFmtId="0" fontId="31" fillId="0" borderId="88" xfId="25" applyFont="1" applyBorder="1" applyAlignment="1">
      <alignment horizontal="center" vertical="center"/>
      <protection/>
    </xf>
    <xf numFmtId="0" fontId="31" fillId="0" borderId="89" xfId="25" applyFont="1" applyBorder="1" applyAlignment="1">
      <alignment horizontal="center" vertical="center"/>
      <protection/>
    </xf>
    <xf numFmtId="0" fontId="31" fillId="0" borderId="90" xfId="25" applyFont="1" applyBorder="1" applyAlignment="1">
      <alignment horizontal="center" vertical="center"/>
      <protection/>
    </xf>
    <xf numFmtId="0" fontId="31" fillId="0" borderId="91" xfId="25" applyFont="1" applyBorder="1" applyAlignment="1">
      <alignment horizontal="center" vertical="center"/>
      <protection/>
    </xf>
    <xf numFmtId="0" fontId="21" fillId="0" borderId="0" xfId="25" applyFont="1" applyBorder="1" applyAlignment="1">
      <alignment horizontal="distributed" vertical="center"/>
      <protection/>
    </xf>
    <xf numFmtId="0" fontId="19" fillId="0" borderId="0" xfId="25" applyFont="1" applyAlignment="1">
      <alignment horizontal="center" vertical="center" shrinkToFit="1"/>
      <protection/>
    </xf>
    <xf numFmtId="0" fontId="19" fillId="0" borderId="0" xfId="25" applyFont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 shrinkToFit="1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8" fillId="0" borderId="0" xfId="25" applyFont="1" applyBorder="1" applyAlignment="1">
      <alignment horizontal="right" vertical="center" shrinkToFit="1"/>
      <protection/>
    </xf>
    <xf numFmtId="0" fontId="16" fillId="0" borderId="0" xfId="25" applyFont="1" applyBorder="1" applyAlignment="1">
      <alignment horizontal="distributed" vertical="center" shrinkToFit="1"/>
      <protection/>
    </xf>
    <xf numFmtId="0" fontId="12" fillId="0" borderId="0" xfId="25" applyFont="1" applyBorder="1" applyAlignment="1">
      <alignment horizontal="distributed" vertical="center" shrinkToFit="1"/>
      <protection/>
    </xf>
    <xf numFmtId="0" fontId="16" fillId="0" borderId="0" xfId="25" applyFont="1" applyBorder="1" applyAlignment="1">
      <alignment horizontal="center" vertical="center"/>
      <protection/>
    </xf>
    <xf numFmtId="0" fontId="16" fillId="0" borderId="3" xfId="25" applyFont="1" applyBorder="1" applyAlignment="1">
      <alignment horizontal="center" vertical="center"/>
      <protection/>
    </xf>
    <xf numFmtId="0" fontId="16" fillId="0" borderId="4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distributed" vertical="center" shrinkToFit="1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6" fillId="0" borderId="0" xfId="25" applyFont="1" applyBorder="1" applyAlignment="1">
      <alignment horizontal="distributed" vertical="center" shrinkToFit="1"/>
      <protection/>
    </xf>
    <xf numFmtId="0" fontId="12" fillId="0" borderId="1" xfId="24" applyFont="1" applyBorder="1" applyAlignment="1">
      <alignment horizontal="left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31" fillId="0" borderId="2" xfId="24" applyFont="1" applyBorder="1" applyAlignment="1">
      <alignment horizontal="center" vertical="center"/>
      <protection/>
    </xf>
    <xf numFmtId="0" fontId="31" fillId="0" borderId="5" xfId="24" applyFont="1" applyBorder="1" applyAlignment="1">
      <alignment horizontal="center" vertical="center"/>
      <protection/>
    </xf>
    <xf numFmtId="0" fontId="31" fillId="0" borderId="19" xfId="24" applyFont="1" applyBorder="1" applyAlignment="1">
      <alignment horizontal="center" vertical="center"/>
      <protection/>
    </xf>
    <xf numFmtId="0" fontId="31" fillId="0" borderId="4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31" fillId="0" borderId="3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distributed" vertic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distributed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distributed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shrinkToFit="1"/>
    </xf>
    <xf numFmtId="0" fontId="12" fillId="0" borderId="16" xfId="0" applyFont="1" applyBorder="1" applyAlignment="1">
      <alignment horizontal="distributed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7" xfId="0" applyFont="1" applyBorder="1" applyAlignment="1">
      <alignment horizontal="distributed" vertical="center"/>
    </xf>
    <xf numFmtId="0" fontId="12" fillId="0" borderId="92" xfId="0" applyFont="1" applyBorder="1" applyAlignment="1">
      <alignment horizontal="distributed" vertical="center"/>
    </xf>
    <xf numFmtId="0" fontId="16" fillId="0" borderId="26" xfId="0" applyFont="1" applyBorder="1" applyAlignment="1">
      <alignment horizontal="center" vertical="center" textRotation="255"/>
    </xf>
    <xf numFmtId="0" fontId="16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 shrinkToFit="1"/>
    </xf>
    <xf numFmtId="0" fontId="12" fillId="0" borderId="26" xfId="0" applyFont="1" applyBorder="1" applyAlignment="1">
      <alignment horizontal="center" vertical="center" textRotation="255" shrinkToFit="1"/>
    </xf>
    <xf numFmtId="0" fontId="12" fillId="0" borderId="24" xfId="0" applyFont="1" applyBorder="1" applyAlignment="1" quotePrefix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12" fillId="0" borderId="94" xfId="0" applyFont="1" applyBorder="1" applyAlignment="1">
      <alignment horizontal="distributed" vertical="center"/>
    </xf>
    <xf numFmtId="49" fontId="12" fillId="0" borderId="0" xfId="21" applyNumberFormat="1" applyFont="1" applyAlignment="1">
      <alignment horizontal="center" vertical="center"/>
      <protection/>
    </xf>
    <xf numFmtId="0" fontId="11" fillId="0" borderId="0" xfId="22" applyFont="1" applyBorder="1" applyAlignment="1">
      <alignment horizontal="distributed"/>
      <protection/>
    </xf>
    <xf numFmtId="0" fontId="11" fillId="0" borderId="0" xfId="22" applyFont="1" applyBorder="1" applyAlignment="1">
      <alignment horizontal="distributed" vertical="center"/>
      <protection/>
    </xf>
    <xf numFmtId="0" fontId="13" fillId="0" borderId="0" xfId="26" applyFont="1" applyBorder="1" applyAlignment="1">
      <alignment horizontal="left"/>
      <protection/>
    </xf>
    <xf numFmtId="0" fontId="12" fillId="0" borderId="9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23" applyFont="1" applyBorder="1" applyAlignment="1">
      <alignment horizontal="left"/>
      <protection/>
    </xf>
    <xf numFmtId="0" fontId="13" fillId="0" borderId="0" xfId="21" applyFont="1" applyBorder="1" applyAlignment="1">
      <alignment horizontal="left"/>
      <protection/>
    </xf>
    <xf numFmtId="0" fontId="13" fillId="0" borderId="0" xfId="22" applyFont="1" applyBorder="1" applyAlignment="1">
      <alignment horizontal="left"/>
      <protection/>
    </xf>
    <xf numFmtId="0" fontId="0" fillId="0" borderId="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愛媛申込書" xfId="21"/>
    <cellStyle name="標準_香川申込書" xfId="22"/>
    <cellStyle name="標準_高知申込書" xfId="23"/>
    <cellStyle name="標準_四国選手権選手登録２１" xfId="24"/>
    <cellStyle name="標準_四国選手権選手登録２１_21プログラム2" xfId="25"/>
    <cellStyle name="標準_徳島申込書" xfId="26"/>
    <cellStyle name="Followed Hyperlink" xfId="2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16097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25622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0" y="25622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0" y="16097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7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2324100"/>
          <a:ext cx="485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00375" y="2324100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25622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0" y="16097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0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14600" y="16097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0" y="256222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7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2324100"/>
          <a:ext cx="485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00375" y="2324100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6086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19350" y="398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19350" y="34861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71</xdr:row>
      <xdr:rowOff>0</xdr:rowOff>
    </xdr:from>
    <xdr:to>
      <xdr:col>24</xdr:col>
      <xdr:colOff>0</xdr:colOff>
      <xdr:row>73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81475" y="794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67</xdr:row>
      <xdr:rowOff>0</xdr:rowOff>
    </xdr:from>
    <xdr:to>
      <xdr:col>24</xdr:col>
      <xdr:colOff>0</xdr:colOff>
      <xdr:row>69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7448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24</xdr:col>
      <xdr:colOff>0</xdr:colOff>
      <xdr:row>61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81475" y="645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81475" y="6953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81475" y="49720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181475" y="44767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81475" y="514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81475" y="1009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419350" y="2990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419350" y="2495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181475" y="2000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181475" y="1504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181475" y="398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24</xdr:col>
      <xdr:colOff>0</xdr:colOff>
      <xdr:row>37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181475" y="34861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419350" y="645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12</xdr:col>
      <xdr:colOff>0</xdr:colOff>
      <xdr:row>65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19350" y="6953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19350" y="794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69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419350" y="7448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181475" y="2495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81475" y="2990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419350" y="514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419350" y="1009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19350" y="2000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419350" y="1504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419350" y="44767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19350" y="49720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181475" y="5467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24</xdr:col>
      <xdr:colOff>0</xdr:colOff>
      <xdr:row>57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181475" y="5962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609850" y="37338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09850" y="2743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23</xdr:col>
      <xdr:colOff>0</xdr:colOff>
      <xdr:row>63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990975" y="6705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69</xdr:row>
      <xdr:rowOff>0</xdr:rowOff>
    </xdr:from>
    <xdr:to>
      <xdr:col>23</xdr:col>
      <xdr:colOff>0</xdr:colOff>
      <xdr:row>71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990975" y="7696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23</xdr:col>
      <xdr:colOff>0</xdr:colOff>
      <xdr:row>39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990975" y="37338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990975" y="2743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0</xdr:colOff>
      <xdr:row>71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609850" y="7696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609850" y="6705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47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990975" y="4724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23</xdr:col>
      <xdr:colOff>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990975" y="5715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990975" y="1752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762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609850" y="1752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609850" y="762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609850" y="4724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609850" y="5715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14</xdr:col>
      <xdr:colOff>0</xdr:colOff>
      <xdr:row>51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800350" y="5219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14</xdr:col>
      <xdr:colOff>0</xdr:colOff>
      <xdr:row>67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800350" y="7200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65</xdr:row>
      <xdr:rowOff>0</xdr:rowOff>
    </xdr:from>
    <xdr:to>
      <xdr:col>22</xdr:col>
      <xdr:colOff>0</xdr:colOff>
      <xdr:row>67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800475" y="7200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0</xdr:colOff>
      <xdr:row>51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00475" y="5219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800350" y="32385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800350" y="1257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800475" y="1257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22</xdr:col>
      <xdr:colOff>0</xdr:colOff>
      <xdr:row>35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00475" y="32385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609975" y="2247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21</xdr:col>
      <xdr:colOff>0</xdr:colOff>
      <xdr:row>59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3609975" y="6210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27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2990850" y="2247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59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990850" y="6210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21</xdr:col>
      <xdr:colOff>0</xdr:colOff>
      <xdr:row>44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3609975" y="43529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44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990850" y="43529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8875" y="44767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49720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12</xdr:col>
      <xdr:colOff>0</xdr:colOff>
      <xdr:row>65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28875" y="6953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645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28875" y="1504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28875" y="2000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91000" y="2000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91000" y="1504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428875" y="5962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28875" y="5467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28875" y="398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428875" y="34861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91000" y="398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24</xdr:col>
      <xdr:colOff>0</xdr:colOff>
      <xdr:row>37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191000" y="34861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71</xdr:row>
      <xdr:rowOff>0</xdr:rowOff>
    </xdr:from>
    <xdr:to>
      <xdr:col>24</xdr:col>
      <xdr:colOff>0</xdr:colOff>
      <xdr:row>73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191000" y="794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67</xdr:row>
      <xdr:rowOff>0</xdr:rowOff>
    </xdr:from>
    <xdr:to>
      <xdr:col>24</xdr:col>
      <xdr:colOff>0</xdr:colOff>
      <xdr:row>69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191000" y="7448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191000" y="44767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91000" y="49720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28875" y="514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28875" y="1009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428875" y="2495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428875" y="2990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91000" y="514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191000" y="1009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191000" y="2990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191000" y="2495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24</xdr:col>
      <xdr:colOff>0</xdr:colOff>
      <xdr:row>57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191000" y="59626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191000" y="5467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91000" y="6953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24</xdr:col>
      <xdr:colOff>0</xdr:colOff>
      <xdr:row>61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191000" y="645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28875" y="794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69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428875" y="7448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19375" y="5715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619375" y="4724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619375" y="37338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619375" y="2743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0</xdr:colOff>
      <xdr:row>71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619375" y="7696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619375" y="6705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619375" y="1752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619375" y="762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00500" y="1752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000500" y="762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23</xdr:col>
      <xdr:colOff>0</xdr:colOff>
      <xdr:row>39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000500" y="37338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000500" y="2743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47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00500" y="4724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0</xdr:colOff>
      <xdr:row>51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00" y="5219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152400</xdr:colOff>
      <xdr:row>69</xdr:row>
      <xdr:rowOff>28575</xdr:rowOff>
    </xdr:from>
    <xdr:to>
      <xdr:col>22</xdr:col>
      <xdr:colOff>152400</xdr:colOff>
      <xdr:row>71</xdr:row>
      <xdr:rowOff>28575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962400" y="7724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23</xdr:col>
      <xdr:colOff>0</xdr:colOff>
      <xdr:row>63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000500" y="67056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14</xdr:col>
      <xdr:colOff>0</xdr:colOff>
      <xdr:row>51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809875" y="5219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14</xdr:col>
      <xdr:colOff>0</xdr:colOff>
      <xdr:row>67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809875" y="7200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809875" y="1257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809875" y="32385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65</xdr:row>
      <xdr:rowOff>0</xdr:rowOff>
    </xdr:from>
    <xdr:to>
      <xdr:col>22</xdr:col>
      <xdr:colOff>0</xdr:colOff>
      <xdr:row>67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810000" y="7200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23</xdr:col>
      <xdr:colOff>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000500" y="5715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10000" y="1257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22</xdr:col>
      <xdr:colOff>0</xdr:colOff>
      <xdr:row>35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810000" y="32385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000375" y="2247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000375" y="6210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21</xdr:col>
      <xdr:colOff>0</xdr:colOff>
      <xdr:row>44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619500" y="43529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44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000375" y="43529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619500" y="2247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21</xdr:col>
      <xdr:colOff>0</xdr:colOff>
      <xdr:row>59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619500" y="62103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2524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12</xdr:col>
      <xdr:colOff>0</xdr:colOff>
      <xdr:row>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28850" y="2790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0</xdr:colOff>
      <xdr:row>78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12</xdr:col>
      <xdr:colOff>0</xdr:colOff>
      <xdr:row>82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28850" y="4924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228850" y="3590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66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228850" y="3857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22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228850" y="923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0</xdr:colOff>
      <xdr:row>26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228850" y="119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228850" y="1524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12</xdr:col>
      <xdr:colOff>0</xdr:colOff>
      <xdr:row>74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228850" y="4391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70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228850" y="4124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54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228850" y="3057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12</xdr:col>
      <xdr:colOff>0</xdr:colOff>
      <xdr:row>58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228850" y="332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42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228850" y="2257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38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228850" y="1990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35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228850" y="1790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2228850" y="390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2228850" y="65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106</xdr:row>
      <xdr:rowOff>0</xdr:rowOff>
    </xdr:from>
    <xdr:to>
      <xdr:col>12</xdr:col>
      <xdr:colOff>0</xdr:colOff>
      <xdr:row>110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2228850" y="679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12</xdr:col>
      <xdr:colOff>0</xdr:colOff>
      <xdr:row>114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228850" y="7058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126</xdr:row>
      <xdr:rowOff>0</xdr:rowOff>
    </xdr:from>
    <xdr:to>
      <xdr:col>12</xdr:col>
      <xdr:colOff>0</xdr:colOff>
      <xdr:row>130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228850" y="8124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12</xdr:col>
      <xdr:colOff>0</xdr:colOff>
      <xdr:row>126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228850" y="785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629150" y="3057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58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629150" y="332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38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4629150" y="1990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24</xdr:col>
      <xdr:colOff>0</xdr:colOff>
      <xdr:row>42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629150" y="2257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24</xdr:col>
      <xdr:colOff>0</xdr:colOff>
      <xdr:row>50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4629150" y="2790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24</xdr:col>
      <xdr:colOff>0</xdr:colOff>
      <xdr:row>46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629150" y="2524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23</xdr:col>
      <xdr:colOff>0</xdr:colOff>
      <xdr:row>56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429125" y="3190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24</xdr:col>
      <xdr:colOff>0</xdr:colOff>
      <xdr:row>66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629150" y="3857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12</xdr:col>
      <xdr:colOff>0</xdr:colOff>
      <xdr:row>106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2228850" y="6524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98</xdr:row>
      <xdr:rowOff>0</xdr:rowOff>
    </xdr:from>
    <xdr:to>
      <xdr:col>12</xdr:col>
      <xdr:colOff>0</xdr:colOff>
      <xdr:row>102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2228850" y="625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16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4429125" y="523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0</xdr:colOff>
      <xdr:row>18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4629150" y="65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12</xdr:col>
      <xdr:colOff>0</xdr:colOff>
      <xdr:row>122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2228850" y="7591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12</xdr:col>
      <xdr:colOff>0</xdr:colOff>
      <xdr:row>118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2228850" y="732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0</xdr:colOff>
      <xdr:row>90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2228850" y="5457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12</xdr:col>
      <xdr:colOff>0</xdr:colOff>
      <xdr:row>86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2228850" y="5191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132</xdr:row>
      <xdr:rowOff>0</xdr:rowOff>
    </xdr:from>
    <xdr:to>
      <xdr:col>13</xdr:col>
      <xdr:colOff>0</xdr:colOff>
      <xdr:row>136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2428875" y="8524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12</xdr:col>
      <xdr:colOff>0</xdr:colOff>
      <xdr:row>134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2228850" y="839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12</xdr:col>
      <xdr:colOff>0</xdr:colOff>
      <xdr:row>94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2228850" y="5724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12</xdr:col>
      <xdr:colOff>0</xdr:colOff>
      <xdr:row>98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2228850" y="5991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24</xdr:col>
      <xdr:colOff>0</xdr:colOff>
      <xdr:row>74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4629150" y="4391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70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4629150" y="4124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102</xdr:row>
      <xdr:rowOff>0</xdr:rowOff>
    </xdr:from>
    <xdr:to>
      <xdr:col>24</xdr:col>
      <xdr:colOff>0</xdr:colOff>
      <xdr:row>106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4629150" y="6524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24</xdr:col>
      <xdr:colOff>0</xdr:colOff>
      <xdr:row>102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4629150" y="625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24</xdr:col>
      <xdr:colOff>0</xdr:colOff>
      <xdr:row>78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46291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24</xdr:col>
      <xdr:colOff>0</xdr:colOff>
      <xdr:row>82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4629150" y="4924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106</xdr:row>
      <xdr:rowOff>0</xdr:rowOff>
    </xdr:from>
    <xdr:to>
      <xdr:col>24</xdr:col>
      <xdr:colOff>0</xdr:colOff>
      <xdr:row>110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4629150" y="679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110</xdr:row>
      <xdr:rowOff>0</xdr:rowOff>
    </xdr:from>
    <xdr:to>
      <xdr:col>24</xdr:col>
      <xdr:colOff>0</xdr:colOff>
      <xdr:row>114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4629150" y="7058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82</xdr:row>
      <xdr:rowOff>0</xdr:rowOff>
    </xdr:from>
    <xdr:to>
      <xdr:col>24</xdr:col>
      <xdr:colOff>0</xdr:colOff>
      <xdr:row>86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4629150" y="5191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84</xdr:row>
      <xdr:rowOff>0</xdr:rowOff>
    </xdr:from>
    <xdr:to>
      <xdr:col>23</xdr:col>
      <xdr:colOff>0</xdr:colOff>
      <xdr:row>88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4429125" y="532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24</xdr:col>
      <xdr:colOff>0</xdr:colOff>
      <xdr:row>34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4629150" y="172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30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4629150" y="145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134</xdr:row>
      <xdr:rowOff>0</xdr:rowOff>
    </xdr:from>
    <xdr:to>
      <xdr:col>24</xdr:col>
      <xdr:colOff>0</xdr:colOff>
      <xdr:row>138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4629150" y="8658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130</xdr:row>
      <xdr:rowOff>0</xdr:rowOff>
    </xdr:from>
    <xdr:to>
      <xdr:col>24</xdr:col>
      <xdr:colOff>0</xdr:colOff>
      <xdr:row>134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4629150" y="839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24</xdr:col>
      <xdr:colOff>0</xdr:colOff>
      <xdr:row>94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4629150" y="5724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24</xdr:col>
      <xdr:colOff>0</xdr:colOff>
      <xdr:row>98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4629150" y="5991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118</xdr:row>
      <xdr:rowOff>0</xdr:rowOff>
    </xdr:from>
    <xdr:to>
      <xdr:col>24</xdr:col>
      <xdr:colOff>0</xdr:colOff>
      <xdr:row>122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4629150" y="7591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24</xdr:col>
      <xdr:colOff>0</xdr:colOff>
      <xdr:row>118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4629150" y="732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122</xdr:row>
      <xdr:rowOff>0</xdr:rowOff>
    </xdr:from>
    <xdr:to>
      <xdr:col>24</xdr:col>
      <xdr:colOff>0</xdr:colOff>
      <xdr:row>126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4629150" y="785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126</xdr:row>
      <xdr:rowOff>0</xdr:rowOff>
    </xdr:from>
    <xdr:to>
      <xdr:col>24</xdr:col>
      <xdr:colOff>0</xdr:colOff>
      <xdr:row>130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4629150" y="8124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2628900" y="790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2428875" y="1057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40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2428875" y="212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33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2428875" y="1657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48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2428875" y="2657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0</xdr:colOff>
      <xdr:row>56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2428875" y="3190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72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2428875" y="4257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64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2428875" y="3724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13</xdr:col>
      <xdr:colOff>0</xdr:colOff>
      <xdr:row>94</xdr:row>
      <xdr:rowOff>47625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2438400" y="5791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96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2428875" y="5857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0</xdr:colOff>
      <xdr:row>104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2428875" y="6391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13</xdr:col>
      <xdr:colOff>0</xdr:colOff>
      <xdr:row>88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2428875" y="532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80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2428875" y="4791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32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4429125" y="1590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23</xdr:col>
      <xdr:colOff>0</xdr:colOff>
      <xdr:row>40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4429125" y="212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23</xdr:col>
      <xdr:colOff>0</xdr:colOff>
      <xdr:row>48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4429125" y="2657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68</xdr:row>
      <xdr:rowOff>0</xdr:rowOff>
    </xdr:from>
    <xdr:to>
      <xdr:col>23</xdr:col>
      <xdr:colOff>0</xdr:colOff>
      <xdr:row>72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4429125" y="4257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23</xdr:col>
      <xdr:colOff>0</xdr:colOff>
      <xdr:row>64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4429125" y="3724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0</xdr:colOff>
      <xdr:row>24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4429125" y="1057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4629150" y="390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12</xdr:col>
      <xdr:colOff>0</xdr:colOff>
      <xdr:row>138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2228850" y="8658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128</xdr:row>
      <xdr:rowOff>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2428875" y="7991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62</xdr:row>
      <xdr:rowOff>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4629150" y="3590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64</xdr:row>
      <xdr:rowOff>0</xdr:rowOff>
    </xdr:from>
    <xdr:to>
      <xdr:col>22</xdr:col>
      <xdr:colOff>0</xdr:colOff>
      <xdr:row>68</xdr:row>
      <xdr:rowOff>0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4229100" y="3990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86</xdr:row>
      <xdr:rowOff>0</xdr:rowOff>
    </xdr:from>
    <xdr:to>
      <xdr:col>24</xdr:col>
      <xdr:colOff>0</xdr:colOff>
      <xdr:row>90</xdr:row>
      <xdr:rowOff>0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4629150" y="5457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13</xdr:col>
      <xdr:colOff>0</xdr:colOff>
      <xdr:row>120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2428875" y="7458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0</xdr:colOff>
      <xdr:row>112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242887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108</xdr:row>
      <xdr:rowOff>0</xdr:rowOff>
    </xdr:from>
    <xdr:to>
      <xdr:col>23</xdr:col>
      <xdr:colOff>0</xdr:colOff>
      <xdr:row>112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442912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116</xdr:row>
      <xdr:rowOff>0</xdr:rowOff>
    </xdr:from>
    <xdr:to>
      <xdr:col>23</xdr:col>
      <xdr:colOff>0</xdr:colOff>
      <xdr:row>120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4429125" y="7458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100</xdr:row>
      <xdr:rowOff>0</xdr:rowOff>
    </xdr:from>
    <xdr:to>
      <xdr:col>23</xdr:col>
      <xdr:colOff>0</xdr:colOff>
      <xdr:row>104</xdr:row>
      <xdr:rowOff>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4429125" y="6391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92</xdr:row>
      <xdr:rowOff>0</xdr:rowOff>
    </xdr:from>
    <xdr:to>
      <xdr:col>23</xdr:col>
      <xdr:colOff>0</xdr:colOff>
      <xdr:row>96</xdr:row>
      <xdr:rowOff>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4429125" y="5857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128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4429125" y="7991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132</xdr:row>
      <xdr:rowOff>0</xdr:rowOff>
    </xdr:from>
    <xdr:to>
      <xdr:col>23</xdr:col>
      <xdr:colOff>0</xdr:colOff>
      <xdr:row>136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4429125" y="8524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100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2628900" y="6124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14</xdr:col>
      <xdr:colOff>0</xdr:colOff>
      <xdr:row>84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2628900" y="5057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76</xdr:row>
      <xdr:rowOff>0</xdr:rowOff>
    </xdr:from>
    <xdr:to>
      <xdr:col>23</xdr:col>
      <xdr:colOff>0</xdr:colOff>
      <xdr:row>80</xdr:row>
      <xdr:rowOff>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4429125" y="4791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22</xdr:col>
      <xdr:colOff>0</xdr:colOff>
      <xdr:row>52</xdr:row>
      <xdr:rowOff>0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4229100" y="2924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20</xdr:row>
      <xdr:rowOff>0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4229100" y="790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190500</xdr:colOff>
      <xdr:row>35</xdr:row>
      <xdr:rowOff>47625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4229100" y="18573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14</xdr:col>
      <xdr:colOff>0</xdr:colOff>
      <xdr:row>132</xdr:row>
      <xdr:rowOff>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2628900" y="8258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112</xdr:row>
      <xdr:rowOff>0</xdr:rowOff>
    </xdr:from>
    <xdr:to>
      <xdr:col>14</xdr:col>
      <xdr:colOff>0</xdr:colOff>
      <xdr:row>116</xdr:row>
      <xdr:rowOff>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2628900" y="719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68</xdr:row>
      <xdr:rowOff>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2628900" y="3990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14</xdr:col>
      <xdr:colOff>0</xdr:colOff>
      <xdr:row>52</xdr:row>
      <xdr:rowOff>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2628900" y="2924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16</xdr:row>
      <xdr:rowOff>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2428875" y="523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36</xdr:row>
      <xdr:rowOff>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2628900" y="1857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21</xdr:col>
      <xdr:colOff>9525</xdr:colOff>
      <xdr:row>112</xdr:row>
      <xdr:rowOff>19050</xdr:rowOff>
    </xdr:from>
    <xdr:to>
      <xdr:col>22</xdr:col>
      <xdr:colOff>0</xdr:colOff>
      <xdr:row>116</xdr:row>
      <xdr:rowOff>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4238625" y="72104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128</xdr:row>
      <xdr:rowOff>0</xdr:rowOff>
    </xdr:from>
    <xdr:to>
      <xdr:col>22</xdr:col>
      <xdr:colOff>0</xdr:colOff>
      <xdr:row>132</xdr:row>
      <xdr:rowOff>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4229100" y="8258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22</xdr:col>
      <xdr:colOff>0</xdr:colOff>
      <xdr:row>84</xdr:row>
      <xdr:rowOff>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4229100" y="5057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22</xdr:col>
      <xdr:colOff>0</xdr:colOff>
      <xdr:row>100</xdr:row>
      <xdr:rowOff>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4229100" y="6124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120</xdr:row>
      <xdr:rowOff>0</xdr:rowOff>
    </xdr:from>
    <xdr:to>
      <xdr:col>15</xdr:col>
      <xdr:colOff>0</xdr:colOff>
      <xdr:row>124</xdr:row>
      <xdr:rowOff>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2828925" y="7724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88</xdr:row>
      <xdr:rowOff>0</xdr:rowOff>
    </xdr:from>
    <xdr:to>
      <xdr:col>15</xdr:col>
      <xdr:colOff>0</xdr:colOff>
      <xdr:row>92</xdr:row>
      <xdr:rowOff>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2828925" y="559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60</xdr:row>
      <xdr:rowOff>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4029075" y="3457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28</xdr:row>
      <xdr:rowOff>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4029075" y="1323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120</xdr:row>
      <xdr:rowOff>0</xdr:rowOff>
    </xdr:from>
    <xdr:to>
      <xdr:col>21</xdr:col>
      <xdr:colOff>0</xdr:colOff>
      <xdr:row>124</xdr:row>
      <xdr:rowOff>0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4029075" y="7724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88</xdr:row>
      <xdr:rowOff>0</xdr:rowOff>
    </xdr:from>
    <xdr:to>
      <xdr:col>21</xdr:col>
      <xdr:colOff>0</xdr:colOff>
      <xdr:row>92</xdr:row>
      <xdr:rowOff>0</xdr:rowOff>
    </xdr:to>
    <xdr:sp>
      <xdr:nvSpPr>
        <xdr:cNvPr id="117" name="TextBox 118"/>
        <xdr:cNvSpPr txBox="1">
          <a:spLocks noChangeArrowheads="1"/>
        </xdr:cNvSpPr>
      </xdr:nvSpPr>
      <xdr:spPr>
        <a:xfrm>
          <a:off x="4029075" y="559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28</xdr:row>
      <xdr:rowOff>0</xdr:rowOff>
    </xdr:to>
    <xdr:sp>
      <xdr:nvSpPr>
        <xdr:cNvPr id="118" name="TextBox 119"/>
        <xdr:cNvSpPr txBox="1">
          <a:spLocks noChangeArrowheads="1"/>
        </xdr:cNvSpPr>
      </xdr:nvSpPr>
      <xdr:spPr>
        <a:xfrm>
          <a:off x="2828925" y="1323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60</xdr:row>
      <xdr:rowOff>0</xdr:rowOff>
    </xdr:to>
    <xdr:sp>
      <xdr:nvSpPr>
        <xdr:cNvPr id="119" name="TextBox 120"/>
        <xdr:cNvSpPr txBox="1">
          <a:spLocks noChangeArrowheads="1"/>
        </xdr:cNvSpPr>
      </xdr:nvSpPr>
      <xdr:spPr>
        <a:xfrm>
          <a:off x="2828925" y="3457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35</xdr:col>
      <xdr:colOff>0</xdr:colOff>
      <xdr:row>20</xdr:row>
      <xdr:rowOff>0</xdr:rowOff>
    </xdr:to>
    <xdr:sp>
      <xdr:nvSpPr>
        <xdr:cNvPr id="120" name="Line 121"/>
        <xdr:cNvSpPr>
          <a:spLocks/>
        </xdr:cNvSpPr>
      </xdr:nvSpPr>
      <xdr:spPr>
        <a:xfrm>
          <a:off x="5029200" y="10572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104</xdr:row>
      <xdr:rowOff>0</xdr:rowOff>
    </xdr:from>
    <xdr:to>
      <xdr:col>16</xdr:col>
      <xdr:colOff>0</xdr:colOff>
      <xdr:row>108</xdr:row>
      <xdr:rowOff>0</xdr:rowOff>
    </xdr:to>
    <xdr:sp>
      <xdr:nvSpPr>
        <xdr:cNvPr id="121" name="TextBox 122"/>
        <xdr:cNvSpPr txBox="1">
          <a:spLocks noChangeArrowheads="1"/>
        </xdr:cNvSpPr>
      </xdr:nvSpPr>
      <xdr:spPr>
        <a:xfrm>
          <a:off x="3028950" y="6657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16</xdr:col>
      <xdr:colOff>0</xdr:colOff>
      <xdr:row>44</xdr:row>
      <xdr:rowOff>0</xdr:rowOff>
    </xdr:to>
    <xdr:sp>
      <xdr:nvSpPr>
        <xdr:cNvPr id="122" name="TextBox 123"/>
        <xdr:cNvSpPr txBox="1">
          <a:spLocks noChangeArrowheads="1"/>
        </xdr:cNvSpPr>
      </xdr:nvSpPr>
      <xdr:spPr>
        <a:xfrm>
          <a:off x="3028950" y="239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20</xdr:col>
      <xdr:colOff>0</xdr:colOff>
      <xdr:row>44</xdr:row>
      <xdr:rowOff>0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3829050" y="239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104</xdr:row>
      <xdr:rowOff>0</xdr:rowOff>
    </xdr:from>
    <xdr:to>
      <xdr:col>20</xdr:col>
      <xdr:colOff>0</xdr:colOff>
      <xdr:row>108</xdr:row>
      <xdr:rowOff>0</xdr:rowOff>
    </xdr:to>
    <xdr:sp>
      <xdr:nvSpPr>
        <xdr:cNvPr id="124" name="TextBox 125"/>
        <xdr:cNvSpPr txBox="1">
          <a:spLocks noChangeArrowheads="1"/>
        </xdr:cNvSpPr>
      </xdr:nvSpPr>
      <xdr:spPr>
        <a:xfrm>
          <a:off x="3829050" y="6657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16</xdr:col>
      <xdr:colOff>0</xdr:colOff>
      <xdr:row>78</xdr:row>
      <xdr:rowOff>0</xdr:rowOff>
    </xdr:to>
    <xdr:sp>
      <xdr:nvSpPr>
        <xdr:cNvPr id="125" name="TextBox 126"/>
        <xdr:cNvSpPr txBox="1">
          <a:spLocks noChangeArrowheads="1"/>
        </xdr:cNvSpPr>
      </xdr:nvSpPr>
      <xdr:spPr>
        <a:xfrm>
          <a:off x="30289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78</xdr:row>
      <xdr:rowOff>0</xdr:rowOff>
    </xdr:to>
    <xdr:sp>
      <xdr:nvSpPr>
        <xdr:cNvPr id="126" name="TextBox 127"/>
        <xdr:cNvSpPr txBox="1">
          <a:spLocks noChangeArrowheads="1"/>
        </xdr:cNvSpPr>
      </xdr:nvSpPr>
      <xdr:spPr>
        <a:xfrm>
          <a:off x="38290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0</xdr:rowOff>
    </xdr:from>
    <xdr:to>
      <xdr:col>10</xdr:col>
      <xdr:colOff>0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6924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390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65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9525</xdr:colOff>
      <xdr:row>26</xdr:row>
      <xdr:rowOff>0</xdr:rowOff>
    </xdr:from>
    <xdr:to>
      <xdr:col>12</xdr:col>
      <xdr:colOff>0</xdr:colOff>
      <xdr:row>30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38375" y="1457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28850" y="172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190500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28850" y="923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22</xdr:row>
      <xdr:rowOff>19050</xdr:rowOff>
    </xdr:from>
    <xdr:to>
      <xdr:col>11</xdr:col>
      <xdr:colOff>190500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28850" y="12096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9525</xdr:colOff>
      <xdr:row>74</xdr:row>
      <xdr:rowOff>0</xdr:rowOff>
    </xdr:from>
    <xdr:to>
      <xdr:col>12</xdr:col>
      <xdr:colOff>0</xdr:colOff>
      <xdr:row>78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38375" y="4657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12</xdr:col>
      <xdr:colOff>0</xdr:colOff>
      <xdr:row>82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28850" y="4924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9525</xdr:colOff>
      <xdr:row>54</xdr:row>
      <xdr:rowOff>0</xdr:rowOff>
    </xdr:from>
    <xdr:to>
      <xdr:col>12</xdr:col>
      <xdr:colOff>0</xdr:colOff>
      <xdr:row>58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38375" y="332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28850" y="3057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9525</xdr:colOff>
      <xdr:row>70</xdr:row>
      <xdr:rowOff>0</xdr:rowOff>
    </xdr:from>
    <xdr:to>
      <xdr:col>12</xdr:col>
      <xdr:colOff>0</xdr:colOff>
      <xdr:row>74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38375" y="439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70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28850" y="4124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12</xdr:col>
      <xdr:colOff>0</xdr:colOff>
      <xdr:row>50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28850" y="2790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28850" y="2524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9525</xdr:colOff>
      <xdr:row>98</xdr:row>
      <xdr:rowOff>0</xdr:rowOff>
    </xdr:from>
    <xdr:to>
      <xdr:col>12</xdr:col>
      <xdr:colOff>0</xdr:colOff>
      <xdr:row>102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38375" y="6257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12</xdr:col>
      <xdr:colOff>0</xdr:colOff>
      <xdr:row>106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228850" y="6524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629150" y="390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0</xdr:colOff>
      <xdr:row>18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629150" y="65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629150" y="3590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24</xdr:col>
      <xdr:colOff>0</xdr:colOff>
      <xdr:row>66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629150" y="3857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9525</xdr:colOff>
      <xdr:row>114</xdr:row>
      <xdr:rowOff>0</xdr:rowOff>
    </xdr:from>
    <xdr:to>
      <xdr:col>12</xdr:col>
      <xdr:colOff>0</xdr:colOff>
      <xdr:row>118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238375" y="7324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12</xdr:col>
      <xdr:colOff>0</xdr:colOff>
      <xdr:row>122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228850" y="7591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24</xdr:col>
      <xdr:colOff>0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629150" y="2524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24</xdr:col>
      <xdr:colOff>0</xdr:colOff>
      <xdr:row>50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629150" y="2790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12</xdr:col>
      <xdr:colOff>0</xdr:colOff>
      <xdr:row>86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228850" y="5191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0</xdr:colOff>
      <xdr:row>90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228850" y="5457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38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629150" y="1990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24</xdr:col>
      <xdr:colOff>0</xdr:colOff>
      <xdr:row>42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629150" y="2257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629150" y="3057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629150" y="332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190500</xdr:colOff>
      <xdr:row>126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28850" y="785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126</xdr:row>
      <xdr:rowOff>0</xdr:rowOff>
    </xdr:from>
    <xdr:to>
      <xdr:col>12</xdr:col>
      <xdr:colOff>0</xdr:colOff>
      <xdr:row>130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228850" y="8124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11</xdr:col>
      <xdr:colOff>190500</xdr:colOff>
      <xdr:row>138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228850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12</xdr:col>
      <xdr:colOff>0</xdr:colOff>
      <xdr:row>134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228850" y="839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0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629150" y="923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629150" y="119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24</xdr:col>
      <xdr:colOff>0</xdr:colOff>
      <xdr:row>78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291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24</xdr:col>
      <xdr:colOff>0</xdr:colOff>
      <xdr:row>82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629150" y="4924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190500</xdr:colOff>
      <xdr:row>62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228850" y="3590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190500</xdr:colOff>
      <xdr:row>66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28850" y="3857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24</xdr:col>
      <xdr:colOff>0</xdr:colOff>
      <xdr:row>102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629150" y="625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102</xdr:row>
      <xdr:rowOff>0</xdr:rowOff>
    </xdr:from>
    <xdr:to>
      <xdr:col>24</xdr:col>
      <xdr:colOff>0</xdr:colOff>
      <xdr:row>106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629150" y="6524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122</xdr:row>
      <xdr:rowOff>0</xdr:rowOff>
    </xdr:from>
    <xdr:to>
      <xdr:col>24</xdr:col>
      <xdr:colOff>0</xdr:colOff>
      <xdr:row>126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29150" y="785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126</xdr:row>
      <xdr:rowOff>0</xdr:rowOff>
    </xdr:from>
    <xdr:to>
      <xdr:col>24</xdr:col>
      <xdr:colOff>0</xdr:colOff>
      <xdr:row>130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629150" y="8124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134</xdr:row>
      <xdr:rowOff>0</xdr:rowOff>
    </xdr:from>
    <xdr:to>
      <xdr:col>24</xdr:col>
      <xdr:colOff>0</xdr:colOff>
      <xdr:row>138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629150" y="8658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130</xdr:row>
      <xdr:rowOff>0</xdr:rowOff>
    </xdr:from>
    <xdr:to>
      <xdr:col>24</xdr:col>
      <xdr:colOff>0</xdr:colOff>
      <xdr:row>134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629150" y="839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82</xdr:row>
      <xdr:rowOff>0</xdr:rowOff>
    </xdr:from>
    <xdr:to>
      <xdr:col>24</xdr:col>
      <xdr:colOff>0</xdr:colOff>
      <xdr:row>86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629150" y="5191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86</xdr:row>
      <xdr:rowOff>0</xdr:rowOff>
    </xdr:from>
    <xdr:to>
      <xdr:col>24</xdr:col>
      <xdr:colOff>0</xdr:colOff>
      <xdr:row>90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629150" y="5457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24</xdr:col>
      <xdr:colOff>0</xdr:colOff>
      <xdr:row>118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629150" y="732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118</xdr:row>
      <xdr:rowOff>0</xdr:rowOff>
    </xdr:from>
    <xdr:to>
      <xdr:col>24</xdr:col>
      <xdr:colOff>0</xdr:colOff>
      <xdr:row>122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629150" y="7591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13</xdr:col>
      <xdr:colOff>0</xdr:colOff>
      <xdr:row>16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438400" y="523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428875" y="1057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110</xdr:row>
      <xdr:rowOff>0</xdr:rowOff>
    </xdr:from>
    <xdr:to>
      <xdr:col>24</xdr:col>
      <xdr:colOff>0</xdr:colOff>
      <xdr:row>114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629150" y="7058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106</xdr:row>
      <xdr:rowOff>0</xdr:rowOff>
    </xdr:from>
    <xdr:to>
      <xdr:col>24</xdr:col>
      <xdr:colOff>0</xdr:colOff>
      <xdr:row>110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629150" y="679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9525</xdr:colOff>
      <xdr:row>44</xdr:row>
      <xdr:rowOff>0</xdr:rowOff>
    </xdr:from>
    <xdr:to>
      <xdr:col>13</xdr:col>
      <xdr:colOff>0</xdr:colOff>
      <xdr:row>48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438400" y="2657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52</xdr:row>
      <xdr:rowOff>0</xdr:rowOff>
    </xdr:from>
    <xdr:to>
      <xdr:col>13</xdr:col>
      <xdr:colOff>0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438400" y="3190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24</xdr:col>
      <xdr:colOff>0</xdr:colOff>
      <xdr:row>94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629150" y="5724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24</xdr:col>
      <xdr:colOff>0</xdr:colOff>
      <xdr:row>98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629150" y="5991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190500</xdr:colOff>
      <xdr:row>120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428875" y="7458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0</xdr:colOff>
      <xdr:row>112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42887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68</xdr:row>
      <xdr:rowOff>0</xdr:rowOff>
    </xdr:from>
    <xdr:to>
      <xdr:col>13</xdr:col>
      <xdr:colOff>0</xdr:colOff>
      <xdr:row>72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438400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64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428875" y="3724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428875" y="7991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132</xdr:row>
      <xdr:rowOff>0</xdr:rowOff>
    </xdr:from>
    <xdr:to>
      <xdr:col>12</xdr:col>
      <xdr:colOff>190500</xdr:colOff>
      <xdr:row>136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428875" y="8524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12</xdr:col>
      <xdr:colOff>0</xdr:colOff>
      <xdr:row>94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228850" y="5724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12</xdr:col>
      <xdr:colOff>0</xdr:colOff>
      <xdr:row>98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228850" y="5991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42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228850" y="2257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228850" y="1990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629150" y="145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24</xdr:col>
      <xdr:colOff>0</xdr:colOff>
      <xdr:row>34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629150" y="172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70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629150" y="4124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24</xdr:col>
      <xdr:colOff>0</xdr:colOff>
      <xdr:row>74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629150" y="4391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16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429125" y="523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0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29125" y="1057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108</xdr:row>
      <xdr:rowOff>0</xdr:rowOff>
    </xdr:from>
    <xdr:to>
      <xdr:col>23</xdr:col>
      <xdr:colOff>0</xdr:colOff>
      <xdr:row>112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42912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116</xdr:row>
      <xdr:rowOff>0</xdr:rowOff>
    </xdr:from>
    <xdr:to>
      <xdr:col>23</xdr:col>
      <xdr:colOff>0</xdr:colOff>
      <xdr:row>120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429125" y="7458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13</xdr:col>
      <xdr:colOff>0</xdr:colOff>
      <xdr:row>88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428875" y="532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190500</xdr:colOff>
      <xdr:row>80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428875" y="4791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40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428875" y="212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428875" y="1590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132</xdr:row>
      <xdr:rowOff>0</xdr:rowOff>
    </xdr:from>
    <xdr:to>
      <xdr:col>23</xdr:col>
      <xdr:colOff>0</xdr:colOff>
      <xdr:row>136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429125" y="8524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128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429125" y="7991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23</xdr:col>
      <xdr:colOff>0</xdr:colOff>
      <xdr:row>48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4429125" y="2657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23</xdr:col>
      <xdr:colOff>0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429125" y="3190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428875" y="5857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0</xdr:colOff>
      <xdr:row>104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428875" y="6391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4429125" y="1590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23</xdr:col>
      <xdr:colOff>0</xdr:colOff>
      <xdr:row>40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429125" y="2124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100</xdr:row>
      <xdr:rowOff>0</xdr:rowOff>
    </xdr:from>
    <xdr:to>
      <xdr:col>23</xdr:col>
      <xdr:colOff>0</xdr:colOff>
      <xdr:row>104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29125" y="6391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92</xdr:row>
      <xdr:rowOff>0</xdr:rowOff>
    </xdr:from>
    <xdr:to>
      <xdr:col>23</xdr:col>
      <xdr:colOff>0</xdr:colOff>
      <xdr:row>96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429125" y="5857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76</xdr:row>
      <xdr:rowOff>0</xdr:rowOff>
    </xdr:from>
    <xdr:to>
      <xdr:col>23</xdr:col>
      <xdr:colOff>0</xdr:colOff>
      <xdr:row>80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429125" y="4791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84</xdr:row>
      <xdr:rowOff>0</xdr:rowOff>
    </xdr:from>
    <xdr:to>
      <xdr:col>23</xdr:col>
      <xdr:colOff>0</xdr:colOff>
      <xdr:row>88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429125" y="532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21</xdr:col>
      <xdr:colOff>171450</xdr:colOff>
      <xdr:row>68</xdr:row>
      <xdr:rowOff>28575</xdr:rowOff>
    </xdr:from>
    <xdr:to>
      <xdr:col>22</xdr:col>
      <xdr:colOff>171450</xdr:colOff>
      <xdr:row>72</xdr:row>
      <xdr:rowOff>28575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400550" y="428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23</xdr:col>
      <xdr:colOff>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429125" y="3790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190500</xdr:colOff>
      <xdr:row>52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628900" y="292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68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628900" y="3990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628900" y="790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628900" y="1857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100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628900" y="6124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14</xdr:col>
      <xdr:colOff>0</xdr:colOff>
      <xdr:row>84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628900" y="5057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128</xdr:row>
      <xdr:rowOff>0</xdr:rowOff>
    </xdr:from>
    <xdr:to>
      <xdr:col>22</xdr:col>
      <xdr:colOff>0</xdr:colOff>
      <xdr:row>132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229100" y="8258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112</xdr:row>
      <xdr:rowOff>0</xdr:rowOff>
    </xdr:from>
    <xdr:to>
      <xdr:col>22</xdr:col>
      <xdr:colOff>0</xdr:colOff>
      <xdr:row>116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4229100" y="719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20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229100" y="790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29100" y="1857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14</xdr:col>
      <xdr:colOff>0</xdr:colOff>
      <xdr:row>132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628900" y="8258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112</xdr:row>
      <xdr:rowOff>0</xdr:rowOff>
    </xdr:from>
    <xdr:to>
      <xdr:col>14</xdr:col>
      <xdr:colOff>0</xdr:colOff>
      <xdr:row>116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628900" y="719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64</xdr:row>
      <xdr:rowOff>0</xdr:rowOff>
    </xdr:from>
    <xdr:to>
      <xdr:col>22</xdr:col>
      <xdr:colOff>0</xdr:colOff>
      <xdr:row>68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29100" y="3990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22</xdr:col>
      <xdr:colOff>0</xdr:colOff>
      <xdr:row>52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229100" y="2924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22</xdr:col>
      <xdr:colOff>0</xdr:colOff>
      <xdr:row>100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4229100" y="6124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22</xdr:col>
      <xdr:colOff>0</xdr:colOff>
      <xdr:row>84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4229100" y="5057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28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828925" y="1323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828925" y="3457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120</xdr:row>
      <xdr:rowOff>0</xdr:rowOff>
    </xdr:from>
    <xdr:to>
      <xdr:col>21</xdr:col>
      <xdr:colOff>0</xdr:colOff>
      <xdr:row>124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029075" y="7724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88</xdr:row>
      <xdr:rowOff>0</xdr:rowOff>
    </xdr:from>
    <xdr:to>
      <xdr:col>21</xdr:col>
      <xdr:colOff>0</xdr:colOff>
      <xdr:row>92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4029075" y="559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28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4029075" y="1323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4029075" y="3457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120</xdr:row>
      <xdr:rowOff>0</xdr:rowOff>
    </xdr:from>
    <xdr:to>
      <xdr:col>15</xdr:col>
      <xdr:colOff>0</xdr:colOff>
      <xdr:row>124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828925" y="7724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88</xdr:row>
      <xdr:rowOff>0</xdr:rowOff>
    </xdr:from>
    <xdr:to>
      <xdr:col>14</xdr:col>
      <xdr:colOff>190500</xdr:colOff>
      <xdr:row>92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828925" y="5591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17</xdr:col>
      <xdr:colOff>0</xdr:colOff>
      <xdr:row>110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028950" y="659130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W/O
L</a:t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17</xdr:col>
      <xdr:colOff>0</xdr:colOff>
      <xdr:row>45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3028950" y="2324100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W/O
W</a:t>
          </a:r>
        </a:p>
      </xdr:txBody>
    </xdr:sp>
    <xdr:clientData/>
  </xdr:twoCellAnchor>
  <xdr:twoCellAnchor>
    <xdr:from>
      <xdr:col>19</xdr:col>
      <xdr:colOff>0</xdr:colOff>
      <xdr:row>104</xdr:row>
      <xdr:rowOff>0</xdr:rowOff>
    </xdr:from>
    <xdr:to>
      <xdr:col>20</xdr:col>
      <xdr:colOff>0</xdr:colOff>
      <xdr:row>108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829050" y="6657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20</xdr:col>
      <xdr:colOff>0</xdr:colOff>
      <xdr:row>44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829050" y="239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829050" y="4657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190500</xdr:colOff>
      <xdr:row>78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028950" y="4657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331;&#29699;\&#39321;&#24029;&#30003;&#3679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331;&#29699;\&#39640;&#30693;&#30003;&#3679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35;&#22269;&#36984;&#25163;&#27177;&#36984;&#2516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4499;&#23798;&#30003;&#36796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331;&#29699;\&#22235;&#22269;&#36984;&#25163;&#27177;&#36984;&#25163;&#30331;&#37682;&#65298;&#6529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1;&#29699;\&#22235;&#22269;&#36984;&#25163;&#27177;&#36984;&#25163;&#30331;&#376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1;&#29699;\&#24859;&#23195;&#30003;&#36796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1;&#29699;\&#22235;&#22269;&#36984;&#25163;&#27177;&#36984;&#25163;&#30331;&#37682;&#65298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上の注意"/>
      <sheetName val="データシート"/>
      <sheetName val="申込書"/>
    </sheetNames>
    <sheetDataSet>
      <sheetData sheetId="1">
        <row r="11">
          <cell r="B11" t="str">
            <v>小豆島</v>
          </cell>
        </row>
        <row r="12">
          <cell r="B12" t="str">
            <v>土庄</v>
          </cell>
        </row>
        <row r="13">
          <cell r="B13" t="str">
            <v>大川東</v>
          </cell>
        </row>
        <row r="14">
          <cell r="B14" t="str">
            <v>三本松</v>
          </cell>
        </row>
        <row r="15">
          <cell r="B15" t="str">
            <v>津田</v>
          </cell>
        </row>
        <row r="16">
          <cell r="B16" t="str">
            <v>藤井学園寒川</v>
          </cell>
        </row>
        <row r="17">
          <cell r="B17" t="str">
            <v>石田</v>
          </cell>
        </row>
        <row r="18">
          <cell r="B18" t="str">
            <v>志度</v>
          </cell>
        </row>
        <row r="19">
          <cell r="B19" t="str">
            <v>三木</v>
          </cell>
        </row>
        <row r="20">
          <cell r="B20" t="str">
            <v>高松北</v>
          </cell>
        </row>
        <row r="21">
          <cell r="B21" t="str">
            <v>高松東</v>
          </cell>
        </row>
        <row r="22">
          <cell r="B22" t="str">
            <v>高松中央</v>
          </cell>
        </row>
        <row r="23">
          <cell r="B23" t="str">
            <v>高松商業</v>
          </cell>
        </row>
        <row r="24">
          <cell r="B24" t="str">
            <v>高松</v>
          </cell>
        </row>
        <row r="25">
          <cell r="B25" t="str">
            <v>高松第一</v>
          </cell>
        </row>
        <row r="26">
          <cell r="B26" t="str">
            <v>高松桜井</v>
          </cell>
        </row>
        <row r="27">
          <cell r="B27" t="str">
            <v>高松南</v>
          </cell>
        </row>
        <row r="28">
          <cell r="B28" t="str">
            <v>香川中央</v>
          </cell>
        </row>
        <row r="29">
          <cell r="B29" t="str">
            <v>英明</v>
          </cell>
        </row>
        <row r="30">
          <cell r="B30" t="str">
            <v>高松工芸</v>
          </cell>
        </row>
        <row r="31">
          <cell r="B31" t="str">
            <v>香川県大手前高松</v>
          </cell>
        </row>
        <row r="32">
          <cell r="B32" t="str">
            <v>香川誠陵</v>
          </cell>
        </row>
        <row r="33">
          <cell r="B33" t="str">
            <v>高松西</v>
          </cell>
        </row>
        <row r="34">
          <cell r="B34" t="str">
            <v>農業経営</v>
          </cell>
        </row>
        <row r="35">
          <cell r="B35" t="str">
            <v>飯山</v>
          </cell>
        </row>
        <row r="36">
          <cell r="B36" t="str">
            <v>坂出</v>
          </cell>
        </row>
        <row r="37">
          <cell r="B37" t="str">
            <v>坂出商業</v>
          </cell>
        </row>
        <row r="38">
          <cell r="B38" t="str">
            <v>坂出第一</v>
          </cell>
        </row>
        <row r="39">
          <cell r="B39" t="str">
            <v>坂出工業</v>
          </cell>
        </row>
        <row r="40">
          <cell r="B40" t="str">
            <v>丸亀</v>
          </cell>
        </row>
        <row r="41">
          <cell r="B41" t="str">
            <v>丸亀城西</v>
          </cell>
        </row>
        <row r="42">
          <cell r="B42" t="str">
            <v>香川県大手前</v>
          </cell>
        </row>
        <row r="43">
          <cell r="B43" t="str">
            <v>香川県藤井</v>
          </cell>
        </row>
        <row r="44">
          <cell r="B44" t="str">
            <v>多度津工業</v>
          </cell>
        </row>
        <row r="45">
          <cell r="B45" t="str">
            <v>多度津水産</v>
          </cell>
        </row>
        <row r="46">
          <cell r="B46" t="str">
            <v>善通寺第一</v>
          </cell>
        </row>
        <row r="47">
          <cell r="B47" t="str">
            <v>善通寺西</v>
          </cell>
        </row>
        <row r="48">
          <cell r="B48" t="str">
            <v>尽誠学園</v>
          </cell>
        </row>
        <row r="49">
          <cell r="B49" t="str">
            <v>琴平</v>
          </cell>
        </row>
        <row r="50">
          <cell r="B50" t="str">
            <v>高瀬</v>
          </cell>
        </row>
        <row r="51">
          <cell r="B51" t="str">
            <v>香川西</v>
          </cell>
        </row>
        <row r="52">
          <cell r="B52" t="str">
            <v>笠田</v>
          </cell>
        </row>
        <row r="53">
          <cell r="B53" t="str">
            <v>観音寺第一</v>
          </cell>
        </row>
        <row r="54">
          <cell r="B54" t="str">
            <v>観音寺中央</v>
          </cell>
        </row>
        <row r="55">
          <cell r="B55" t="str">
            <v>三豊工業</v>
          </cell>
        </row>
        <row r="56">
          <cell r="B56" t="str">
            <v>聾</v>
          </cell>
        </row>
        <row r="57">
          <cell r="B57" t="str">
            <v>高松高専</v>
          </cell>
        </row>
        <row r="58">
          <cell r="B58" t="str">
            <v>詫間電波高専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  <sheetName val="引率者"/>
    </sheetNames>
    <sheetDataSet>
      <sheetData sheetId="0">
        <row r="11">
          <cell r="B11" t="str">
            <v>安芸</v>
          </cell>
        </row>
        <row r="12">
          <cell r="B12" t="str">
            <v>安芸桜ケ丘</v>
          </cell>
        </row>
        <row r="13">
          <cell r="B13" t="str">
            <v>伊野商業</v>
          </cell>
        </row>
        <row r="14">
          <cell r="B14" t="str">
            <v>大方商業</v>
          </cell>
        </row>
        <row r="15">
          <cell r="B15" t="str">
            <v>大栃</v>
          </cell>
        </row>
        <row r="16">
          <cell r="B16" t="str">
            <v>岡豊</v>
          </cell>
        </row>
        <row r="17">
          <cell r="B17" t="str">
            <v>窪川</v>
          </cell>
        </row>
        <row r="18">
          <cell r="B18" t="str">
            <v>高知園芸</v>
          </cell>
        </row>
        <row r="19">
          <cell r="B19" t="str">
            <v>高知追手前</v>
          </cell>
        </row>
        <row r="20">
          <cell r="B20" t="str">
            <v>高知追手前吾北分校</v>
          </cell>
        </row>
        <row r="21">
          <cell r="B21" t="str">
            <v>高知小津</v>
          </cell>
        </row>
        <row r="22">
          <cell r="B22" t="str">
            <v>高知海洋</v>
          </cell>
        </row>
        <row r="23">
          <cell r="B23" t="str">
            <v>高知北</v>
          </cell>
        </row>
        <row r="24">
          <cell r="B24" t="str">
            <v>高知工業</v>
          </cell>
        </row>
        <row r="25">
          <cell r="B25" t="str">
            <v>高知商業</v>
          </cell>
        </row>
        <row r="26">
          <cell r="B26" t="str">
            <v>高知西</v>
          </cell>
        </row>
        <row r="27">
          <cell r="B27" t="str">
            <v>高知農業</v>
          </cell>
        </row>
        <row r="28">
          <cell r="B28" t="str">
            <v>高知東</v>
          </cell>
        </row>
        <row r="29">
          <cell r="B29" t="str">
            <v>高知東工業</v>
          </cell>
        </row>
        <row r="30">
          <cell r="B30" t="str">
            <v>高知丸の内</v>
          </cell>
        </row>
        <row r="31">
          <cell r="B31" t="str">
            <v>高知南</v>
          </cell>
        </row>
        <row r="32">
          <cell r="B32" t="str">
            <v>佐川</v>
          </cell>
        </row>
        <row r="33">
          <cell r="B33" t="str">
            <v>四万十</v>
          </cell>
        </row>
        <row r="34">
          <cell r="B34" t="str">
            <v>清水</v>
          </cell>
        </row>
        <row r="35">
          <cell r="B35" t="str">
            <v>城山</v>
          </cell>
        </row>
        <row r="36">
          <cell r="B36" t="str">
            <v>宿毛</v>
          </cell>
        </row>
        <row r="37">
          <cell r="B37" t="str">
            <v>宿毛大月分校</v>
          </cell>
        </row>
        <row r="38">
          <cell r="B38" t="str">
            <v>宿毛工業</v>
          </cell>
        </row>
        <row r="39">
          <cell r="B39" t="str">
            <v>須崎</v>
          </cell>
        </row>
        <row r="40">
          <cell r="B40" t="str">
            <v>須崎久礼分校</v>
          </cell>
        </row>
        <row r="41">
          <cell r="B41" t="str">
            <v>須崎工業</v>
          </cell>
        </row>
        <row r="42">
          <cell r="B42" t="str">
            <v>高岡</v>
          </cell>
        </row>
        <row r="43">
          <cell r="B43" t="str">
            <v>中芸</v>
          </cell>
        </row>
        <row r="44">
          <cell r="B44" t="str">
            <v>中村</v>
          </cell>
        </row>
        <row r="45">
          <cell r="B45" t="str">
            <v>中村西土佐分校</v>
          </cell>
        </row>
        <row r="46">
          <cell r="B46" t="str">
            <v>仁淀</v>
          </cell>
        </row>
        <row r="47">
          <cell r="B47" t="str">
            <v>幡多農業</v>
          </cell>
        </row>
        <row r="48">
          <cell r="B48" t="str">
            <v>室戸</v>
          </cell>
        </row>
        <row r="49">
          <cell r="B49" t="str">
            <v>山田</v>
          </cell>
        </row>
        <row r="50">
          <cell r="B50" t="str">
            <v>梼原</v>
          </cell>
        </row>
        <row r="51">
          <cell r="B51" t="str">
            <v>嶺北</v>
          </cell>
        </row>
        <row r="52">
          <cell r="B52" t="str">
            <v>高知</v>
          </cell>
        </row>
        <row r="53">
          <cell r="B53" t="str">
            <v>高知学芸</v>
          </cell>
        </row>
        <row r="54">
          <cell r="B54" t="str">
            <v>高知中央</v>
          </cell>
        </row>
        <row r="55">
          <cell r="B55" t="str">
            <v>清和女子</v>
          </cell>
        </row>
        <row r="56">
          <cell r="B56" t="str">
            <v>土佐</v>
          </cell>
        </row>
        <row r="57">
          <cell r="B57" t="str">
            <v>土佐塾</v>
          </cell>
        </row>
        <row r="58">
          <cell r="B58" t="str">
            <v>土佐女子</v>
          </cell>
        </row>
        <row r="59">
          <cell r="B59" t="str">
            <v>明徳義塾</v>
          </cell>
        </row>
        <row r="60">
          <cell r="B60" t="str">
            <v>高知高専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女子シングルス"/>
      <sheetName val="男子シングルス"/>
      <sheetName val="女子ダブルス"/>
      <sheetName val="男子ダブ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穴吹</v>
          </cell>
        </row>
        <row r="12">
          <cell r="B12" t="str">
            <v>阿南工業</v>
          </cell>
        </row>
        <row r="13">
          <cell r="B13" t="str">
            <v>阿波</v>
          </cell>
        </row>
        <row r="14">
          <cell r="B14" t="str">
            <v>阿波西</v>
          </cell>
        </row>
        <row r="15">
          <cell r="B15" t="str">
            <v>阿波農業</v>
          </cell>
        </row>
        <row r="16">
          <cell r="B16" t="str">
            <v>新野</v>
          </cell>
        </row>
        <row r="17">
          <cell r="B17" t="str">
            <v>池田</v>
          </cell>
        </row>
        <row r="18">
          <cell r="B18" t="str">
            <v>池田祖谷分校</v>
          </cell>
        </row>
        <row r="19">
          <cell r="B19" t="str">
            <v>板野</v>
          </cell>
        </row>
        <row r="20">
          <cell r="B20" t="str">
            <v>海南</v>
          </cell>
        </row>
        <row r="21">
          <cell r="B21" t="str">
            <v>海部</v>
          </cell>
        </row>
        <row r="22">
          <cell r="B22" t="str">
            <v>勝浦</v>
          </cell>
        </row>
        <row r="23">
          <cell r="B23" t="str">
            <v>川島</v>
          </cell>
        </row>
        <row r="24">
          <cell r="B24" t="str">
            <v>鴨島商業</v>
          </cell>
        </row>
        <row r="25">
          <cell r="B25" t="str">
            <v>小松島</v>
          </cell>
        </row>
        <row r="26">
          <cell r="B26" t="str">
            <v>小松島西</v>
          </cell>
        </row>
        <row r="27">
          <cell r="B27" t="str">
            <v>貞光工業</v>
          </cell>
        </row>
        <row r="28">
          <cell r="B28" t="str">
            <v>宍喰商業</v>
          </cell>
        </row>
        <row r="29">
          <cell r="B29" t="str">
            <v>城西</v>
          </cell>
        </row>
        <row r="30">
          <cell r="B30" t="str">
            <v>城西神山分校</v>
          </cell>
        </row>
        <row r="31">
          <cell r="B31" t="str">
            <v>城東</v>
          </cell>
        </row>
        <row r="32">
          <cell r="B32" t="str">
            <v>城南</v>
          </cell>
        </row>
        <row r="33">
          <cell r="B33" t="str">
            <v>城ノ内</v>
          </cell>
        </row>
        <row r="34">
          <cell r="B34" t="str">
            <v>城北</v>
          </cell>
        </row>
        <row r="35">
          <cell r="B35" t="str">
            <v>水産</v>
          </cell>
        </row>
        <row r="36">
          <cell r="B36" t="str">
            <v>那賀</v>
          </cell>
        </row>
        <row r="37">
          <cell r="B37" t="str">
            <v>那賀平谷分校</v>
          </cell>
        </row>
        <row r="38">
          <cell r="B38" t="str">
            <v>辻</v>
          </cell>
        </row>
        <row r="39">
          <cell r="B39" t="str">
            <v>徳島北</v>
          </cell>
        </row>
        <row r="40">
          <cell r="B40" t="str">
            <v>徳島工業</v>
          </cell>
        </row>
        <row r="41">
          <cell r="B41" t="str">
            <v>徳島市立</v>
          </cell>
        </row>
        <row r="42">
          <cell r="B42" t="str">
            <v>徳島商業</v>
          </cell>
        </row>
        <row r="43">
          <cell r="B43" t="str">
            <v>徳島中央</v>
          </cell>
        </row>
        <row r="44">
          <cell r="B44" t="str">
            <v>徳島東工業</v>
          </cell>
        </row>
        <row r="45">
          <cell r="B45" t="str">
            <v>富岡西</v>
          </cell>
        </row>
        <row r="46">
          <cell r="B46" t="str">
            <v>富岡東</v>
          </cell>
        </row>
        <row r="47">
          <cell r="B47" t="str">
            <v>富岡東羽ノ浦分校</v>
          </cell>
        </row>
        <row r="48">
          <cell r="B48" t="str">
            <v>鳴門</v>
          </cell>
        </row>
        <row r="49">
          <cell r="B49" t="str">
            <v>鳴門工業</v>
          </cell>
        </row>
        <row r="50">
          <cell r="B50" t="str">
            <v>鳴門第一</v>
          </cell>
        </row>
        <row r="51">
          <cell r="B51" t="str">
            <v>日和佐</v>
          </cell>
        </row>
        <row r="52">
          <cell r="B52" t="str">
            <v>美馬商業</v>
          </cell>
        </row>
        <row r="53">
          <cell r="B53" t="str">
            <v>三好</v>
          </cell>
        </row>
        <row r="54">
          <cell r="B54" t="str">
            <v>名西</v>
          </cell>
        </row>
        <row r="55">
          <cell r="B55" t="str">
            <v>脇町</v>
          </cell>
        </row>
        <row r="56">
          <cell r="B56" t="str">
            <v>香蘭</v>
          </cell>
        </row>
        <row r="57">
          <cell r="B57" t="str">
            <v>生光学園</v>
          </cell>
        </row>
        <row r="58">
          <cell r="B58" t="str">
            <v>徳島文理</v>
          </cell>
        </row>
        <row r="59">
          <cell r="B59" t="str">
            <v>阿南高専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愛媛大学農学部附属農業</v>
          </cell>
        </row>
        <row r="12">
          <cell r="B12" t="str">
            <v>今治北</v>
          </cell>
        </row>
        <row r="13">
          <cell r="B13" t="str">
            <v>今治工業</v>
          </cell>
        </row>
        <row r="14">
          <cell r="B14" t="str">
            <v>今治西</v>
          </cell>
        </row>
        <row r="15">
          <cell r="B15" t="str">
            <v>今治東</v>
          </cell>
        </row>
        <row r="16">
          <cell r="B16" t="str">
            <v>今治南</v>
          </cell>
        </row>
        <row r="17">
          <cell r="B17" t="str">
            <v>伊予</v>
          </cell>
        </row>
        <row r="18">
          <cell r="B18" t="str">
            <v>伊予農業</v>
          </cell>
        </row>
        <row r="19">
          <cell r="B19" t="str">
            <v>内子</v>
          </cell>
        </row>
        <row r="20">
          <cell r="B20" t="str">
            <v>宇和</v>
          </cell>
        </row>
        <row r="21">
          <cell r="B21" t="str">
            <v>宇和島水産</v>
          </cell>
        </row>
        <row r="22">
          <cell r="B22" t="str">
            <v>宇和島東</v>
          </cell>
        </row>
        <row r="23">
          <cell r="B23" t="str">
            <v>宇和島南</v>
          </cell>
        </row>
        <row r="24">
          <cell r="B24" t="str">
            <v>大島</v>
          </cell>
        </row>
        <row r="25">
          <cell r="B25" t="str">
            <v>大洲</v>
          </cell>
        </row>
        <row r="26">
          <cell r="B26" t="str">
            <v>大洲肱川分校</v>
          </cell>
        </row>
        <row r="27">
          <cell r="B27" t="str">
            <v>大洲農業</v>
          </cell>
        </row>
        <row r="28">
          <cell r="B28" t="str">
            <v>大三島</v>
          </cell>
        </row>
        <row r="29">
          <cell r="B29" t="str">
            <v>小田</v>
          </cell>
        </row>
        <row r="30">
          <cell r="B30" t="str">
            <v>上浮穴</v>
          </cell>
        </row>
        <row r="31">
          <cell r="B31" t="str">
            <v>川之石</v>
          </cell>
        </row>
        <row r="32">
          <cell r="B32" t="str">
            <v>川之江</v>
          </cell>
        </row>
        <row r="33">
          <cell r="B33" t="str">
            <v>北宇和</v>
          </cell>
        </row>
        <row r="34">
          <cell r="B34" t="str">
            <v>小松</v>
          </cell>
        </row>
        <row r="35">
          <cell r="B35" t="str">
            <v>西条</v>
          </cell>
        </row>
        <row r="36">
          <cell r="B36" t="str">
            <v>西条農業</v>
          </cell>
        </row>
        <row r="37">
          <cell r="B37" t="str">
            <v>丹原</v>
          </cell>
        </row>
        <row r="38">
          <cell r="B38" t="str">
            <v>津島</v>
          </cell>
        </row>
        <row r="39">
          <cell r="B39" t="str">
            <v>土居</v>
          </cell>
        </row>
        <row r="40">
          <cell r="B40" t="str">
            <v>東温</v>
          </cell>
        </row>
        <row r="41">
          <cell r="B41" t="str">
            <v>長浜</v>
          </cell>
        </row>
        <row r="42">
          <cell r="B42" t="str">
            <v>中山</v>
          </cell>
        </row>
        <row r="43">
          <cell r="B43" t="str">
            <v>新居浜工業</v>
          </cell>
        </row>
        <row r="44">
          <cell r="B44" t="str">
            <v>新居浜商業</v>
          </cell>
        </row>
        <row r="45">
          <cell r="B45" t="str">
            <v>新居浜西</v>
          </cell>
        </row>
        <row r="46">
          <cell r="B46" t="str">
            <v>新居浜東</v>
          </cell>
        </row>
        <row r="47">
          <cell r="B47" t="str">
            <v>新居浜南</v>
          </cell>
        </row>
        <row r="48">
          <cell r="B48" t="str">
            <v>野村</v>
          </cell>
        </row>
        <row r="49">
          <cell r="B49" t="str">
            <v>野村土居分校</v>
          </cell>
        </row>
        <row r="50">
          <cell r="B50" t="str">
            <v>伯方</v>
          </cell>
        </row>
        <row r="51">
          <cell r="B51" t="str">
            <v>北条</v>
          </cell>
        </row>
        <row r="52">
          <cell r="B52" t="str">
            <v>松山北</v>
          </cell>
        </row>
        <row r="53">
          <cell r="B53" t="str">
            <v>松山北中島分校</v>
          </cell>
        </row>
        <row r="54">
          <cell r="B54" t="str">
            <v>松山工業</v>
          </cell>
        </row>
        <row r="55">
          <cell r="B55" t="str">
            <v>松山商業</v>
          </cell>
        </row>
        <row r="56">
          <cell r="B56" t="str">
            <v>松山中央</v>
          </cell>
        </row>
        <row r="57">
          <cell r="B57" t="str">
            <v>松山西</v>
          </cell>
        </row>
        <row r="58">
          <cell r="B58" t="str">
            <v>松山東</v>
          </cell>
        </row>
        <row r="59">
          <cell r="B59" t="str">
            <v>松山南</v>
          </cell>
        </row>
        <row r="60">
          <cell r="B60" t="str">
            <v>松山南砥部分校</v>
          </cell>
        </row>
        <row r="61">
          <cell r="B61" t="str">
            <v>三瓶</v>
          </cell>
        </row>
        <row r="62">
          <cell r="B62" t="str">
            <v>三崎</v>
          </cell>
        </row>
        <row r="63">
          <cell r="B63" t="str">
            <v>三島</v>
          </cell>
        </row>
        <row r="64">
          <cell r="B64" t="str">
            <v>南宇和</v>
          </cell>
        </row>
        <row r="65">
          <cell r="B65" t="str">
            <v>三間</v>
          </cell>
        </row>
        <row r="66">
          <cell r="B66" t="str">
            <v>八幡浜</v>
          </cell>
        </row>
        <row r="67">
          <cell r="B67" t="str">
            <v>八幡浜工業</v>
          </cell>
        </row>
        <row r="68">
          <cell r="B68" t="str">
            <v>弓削</v>
          </cell>
        </row>
        <row r="69">
          <cell r="B69" t="str">
            <v>吉田</v>
          </cell>
        </row>
        <row r="70">
          <cell r="B70" t="str">
            <v>愛光</v>
          </cell>
        </row>
        <row r="71">
          <cell r="B71" t="str">
            <v>今治精華</v>
          </cell>
        </row>
        <row r="72">
          <cell r="B72" t="str">
            <v>今治明徳</v>
          </cell>
        </row>
        <row r="73">
          <cell r="B73" t="str">
            <v>今治明徳矢田分校</v>
          </cell>
        </row>
        <row r="74">
          <cell r="B74" t="str">
            <v>済美</v>
          </cell>
        </row>
        <row r="75">
          <cell r="B75" t="str">
            <v>聖カタリナ女子</v>
          </cell>
        </row>
        <row r="76">
          <cell r="B76" t="str">
            <v>帝京第五</v>
          </cell>
        </row>
        <row r="77">
          <cell r="B77" t="str">
            <v>帝京第五冨士校</v>
          </cell>
        </row>
        <row r="78">
          <cell r="B78" t="str">
            <v>新田</v>
          </cell>
        </row>
        <row r="79">
          <cell r="B79" t="str">
            <v>新田青雲中等教育学校</v>
          </cell>
        </row>
        <row r="80">
          <cell r="B80" t="str">
            <v>松山城南</v>
          </cell>
        </row>
        <row r="81">
          <cell r="B81" t="str">
            <v>松山東雲</v>
          </cell>
        </row>
        <row r="82">
          <cell r="B82" t="str">
            <v>松山聖陵</v>
          </cell>
        </row>
        <row r="83">
          <cell r="B83" t="str">
            <v>新居浜高専</v>
          </cell>
        </row>
        <row r="84">
          <cell r="B84" t="str">
            <v>弓削商船高専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2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1.25390625" style="4" customWidth="1"/>
    <col min="3" max="3" width="2.125" style="4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6:7" ht="21">
      <c r="F1" s="23" t="s">
        <v>475</v>
      </c>
      <c r="G1" s="23"/>
    </row>
    <row r="2" spans="6:7" ht="13.5" customHeight="1">
      <c r="F2" s="23"/>
      <c r="G2" s="23"/>
    </row>
    <row r="3" ht="14.25" thickBot="1"/>
    <row r="4" spans="1:15" s="10" customFormat="1" ht="33.75" customHeight="1" thickBot="1">
      <c r="A4" s="334" t="s">
        <v>531</v>
      </c>
      <c r="B4" s="335"/>
      <c r="C4" s="31">
        <v>1</v>
      </c>
      <c r="D4" s="73" t="s">
        <v>484</v>
      </c>
      <c r="E4" s="30">
        <v>2</v>
      </c>
      <c r="F4" s="73" t="s">
        <v>710</v>
      </c>
      <c r="G4" s="27">
        <v>3</v>
      </c>
      <c r="H4" s="73" t="s">
        <v>486</v>
      </c>
      <c r="I4" s="27">
        <v>4</v>
      </c>
      <c r="J4" s="77" t="s">
        <v>530</v>
      </c>
      <c r="K4" s="79" t="s">
        <v>691</v>
      </c>
      <c r="L4" s="77" t="s">
        <v>694</v>
      </c>
      <c r="M4" s="80" t="s">
        <v>692</v>
      </c>
      <c r="N4" s="28" t="s">
        <v>473</v>
      </c>
      <c r="O4" s="29" t="s">
        <v>474</v>
      </c>
    </row>
    <row r="5" spans="1:16" s="10" customFormat="1" ht="33.75" customHeight="1" thickTop="1">
      <c r="A5" s="32">
        <v>1</v>
      </c>
      <c r="B5" s="74" t="s">
        <v>484</v>
      </c>
      <c r="C5" s="338"/>
      <c r="D5" s="339"/>
      <c r="E5" s="326" t="s">
        <v>1033</v>
      </c>
      <c r="F5" s="327"/>
      <c r="G5" s="326" t="s">
        <v>1033</v>
      </c>
      <c r="H5" s="327"/>
      <c r="I5" s="326" t="s">
        <v>1038</v>
      </c>
      <c r="J5" s="340"/>
      <c r="K5" s="198">
        <f>IF(LEFT(I5,1)="３",1,0)+IF(LEFT(G5,1)="３",1,0)+IF(LEFT(E5,1)="３",1,0)+IF(LEFT(C5,1)="３",1,0)</f>
        <v>3</v>
      </c>
      <c r="L5" s="78" t="s">
        <v>695</v>
      </c>
      <c r="M5" s="198">
        <f>IF(RIGHT(I5,1)="３",1,0)+IF(RIGHT(G5,1)="３",1,0)+IF(RIGHT(E5,1)="３",1,0)+IF(RIGHT(C5,1)="３",1,0)</f>
        <v>0</v>
      </c>
      <c r="N5" s="199">
        <f>IF(K5+M5=0,"",K5*2+M5)</f>
        <v>6</v>
      </c>
      <c r="O5" s="200">
        <f>IF(N5="","",RANK(N5,$N$5:$N$8,0))</f>
        <v>1</v>
      </c>
      <c r="P5" s="10" t="str">
        <f>B5</f>
        <v>明徳義塾</v>
      </c>
    </row>
    <row r="6" spans="1:16" s="10" customFormat="1" ht="33.75" customHeight="1">
      <c r="A6" s="33">
        <v>2</v>
      </c>
      <c r="B6" s="75" t="s">
        <v>710</v>
      </c>
      <c r="C6" s="337" t="str">
        <f>IF(E5="","",RIGHT(E5,1)&amp;"－"&amp;LEFT(E5,1))</f>
        <v>０－３</v>
      </c>
      <c r="D6" s="331"/>
      <c r="E6" s="328"/>
      <c r="F6" s="329"/>
      <c r="G6" s="330" t="s">
        <v>1039</v>
      </c>
      <c r="H6" s="331"/>
      <c r="I6" s="330" t="s">
        <v>1038</v>
      </c>
      <c r="J6" s="341"/>
      <c r="K6" s="198">
        <f>IF(LEFT(I6,1)="３",1,0)+IF(LEFT(G6,1)="３",1,0)+IF(LEFT(E6,1)="３",1,0)+IF(LEFT(C6,1)="３",1,0)</f>
        <v>2</v>
      </c>
      <c r="L6" s="78" t="s">
        <v>695</v>
      </c>
      <c r="M6" s="198">
        <f>IF(RIGHT(I6,1)="３",1,0)+IF(RIGHT(G6,1)="３",1,0)+IF(RIGHT(E6,1)="３",1,0)+IF(RIGHT(C6,1)="３",1,0)</f>
        <v>1</v>
      </c>
      <c r="N6" s="199">
        <f>IF(K6+M6=0,"",K6*2+M6)</f>
        <v>5</v>
      </c>
      <c r="O6" s="200">
        <f>IF(N6="","",RANK(N6,$N$5:$N$8,0))</f>
        <v>2</v>
      </c>
      <c r="P6" s="10" t="str">
        <f aca="true" t="shared" si="0" ref="P6:P26">B6</f>
        <v>今治南</v>
      </c>
    </row>
    <row r="7" spans="1:16" s="10" customFormat="1" ht="33.75" customHeight="1">
      <c r="A7" s="33">
        <v>3</v>
      </c>
      <c r="B7" s="75" t="s">
        <v>486</v>
      </c>
      <c r="C7" s="337" t="str">
        <f>IF(G5="","",RIGHT(G5,1)&amp;"－"&amp;LEFT(G5,1))</f>
        <v>０－３</v>
      </c>
      <c r="D7" s="331"/>
      <c r="E7" s="330" t="str">
        <f>IF(G6="","",RIGHT(G6,1)&amp;"－"&amp;LEFT(G6,1))</f>
        <v>２－３</v>
      </c>
      <c r="F7" s="331"/>
      <c r="G7" s="328"/>
      <c r="H7" s="329"/>
      <c r="I7" s="330" t="s">
        <v>1038</v>
      </c>
      <c r="J7" s="341"/>
      <c r="K7" s="198">
        <f>IF(LEFT(I7,1)="３",1,0)+IF(LEFT(G7,1)="３",1,0)+IF(LEFT(E7,1)="３",1,0)+IF(LEFT(C7,1)="３",1,0)</f>
        <v>1</v>
      </c>
      <c r="L7" s="78" t="s">
        <v>695</v>
      </c>
      <c r="M7" s="198">
        <f>IF(RIGHT(I7,1)="３",1,0)+IF(RIGHT(G7,1)="３",1,0)+IF(RIGHT(E7,1)="３",1,0)+IF(RIGHT(C7,1)="３",1,0)</f>
        <v>2</v>
      </c>
      <c r="N7" s="199">
        <f>IF(K7+M7=0,"",K7*2+M7)</f>
        <v>4</v>
      </c>
      <c r="O7" s="200">
        <f>IF(N7="","",RANK(N7,$N$5:$N$8,0))</f>
        <v>3</v>
      </c>
      <c r="P7" s="10" t="str">
        <f t="shared" si="0"/>
        <v>高松</v>
      </c>
    </row>
    <row r="8" spans="1:16" s="10" customFormat="1" ht="33.75" customHeight="1" thickBot="1">
      <c r="A8" s="34">
        <v>4</v>
      </c>
      <c r="B8" s="76" t="s">
        <v>530</v>
      </c>
      <c r="C8" s="336" t="str">
        <f>IF(I5="","",RIGHT(I5,1)&amp;"－"&amp;LEFT(I5,1))</f>
        <v>１－３</v>
      </c>
      <c r="D8" s="333"/>
      <c r="E8" s="332" t="str">
        <f>IF(I6="","",RIGHT(I6,1)&amp;"－"&amp;LEFT(I6,1))</f>
        <v>１－３</v>
      </c>
      <c r="F8" s="333"/>
      <c r="G8" s="332" t="str">
        <f>IF(I7="","",RIGHT(I7,1)&amp;"－"&amp;LEFT(I7,1))</f>
        <v>１－３</v>
      </c>
      <c r="H8" s="333"/>
      <c r="I8" s="342"/>
      <c r="J8" s="343"/>
      <c r="K8" s="201">
        <f>IF(LEFT(I8,1)="３",1,0)+IF(LEFT(G8,1)="３",1,0)+IF(LEFT(E8,1)="３",1,0)+IF(LEFT(C8,1)="３",1,0)</f>
        <v>0</v>
      </c>
      <c r="L8" s="202" t="s">
        <v>695</v>
      </c>
      <c r="M8" s="201">
        <f>IF(RIGHT(I8,1)="３",1,0)+IF(RIGHT(G8,1)="３",1,0)+IF(RIGHT(E8,1)="３",1,0)+IF(RIGHT(C8,1)="３",1,0)</f>
        <v>3</v>
      </c>
      <c r="N8" s="203">
        <f>IF(K8+M8=0,"",K8*2+M8)</f>
        <v>3</v>
      </c>
      <c r="O8" s="204">
        <f>IF(N8="","",RANK(N8,$N$5:$N$8,0))</f>
        <v>4</v>
      </c>
      <c r="P8" s="10" t="str">
        <f t="shared" si="0"/>
        <v>徳島北</v>
      </c>
    </row>
    <row r="9" spans="2:15" s="10" customFormat="1" ht="22.5" customHeight="1" thickBo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0" customFormat="1" ht="33.75" customHeight="1" thickBot="1">
      <c r="A10" s="334" t="s">
        <v>696</v>
      </c>
      <c r="B10" s="335"/>
      <c r="C10" s="31">
        <v>1</v>
      </c>
      <c r="D10" s="73" t="s">
        <v>706</v>
      </c>
      <c r="E10" s="30">
        <v>2</v>
      </c>
      <c r="F10" s="73" t="s">
        <v>527</v>
      </c>
      <c r="G10" s="27">
        <v>3</v>
      </c>
      <c r="H10" s="73" t="s">
        <v>711</v>
      </c>
      <c r="I10" s="27">
        <v>4</v>
      </c>
      <c r="J10" s="77" t="s">
        <v>643</v>
      </c>
      <c r="K10" s="79" t="s">
        <v>691</v>
      </c>
      <c r="L10" s="77" t="s">
        <v>694</v>
      </c>
      <c r="M10" s="80" t="s">
        <v>692</v>
      </c>
      <c r="N10" s="28" t="s">
        <v>473</v>
      </c>
      <c r="O10" s="29" t="s">
        <v>474</v>
      </c>
    </row>
    <row r="11" spans="1:16" s="10" customFormat="1" ht="33.75" customHeight="1" thickTop="1">
      <c r="A11" s="32">
        <v>1</v>
      </c>
      <c r="B11" s="75" t="s">
        <v>706</v>
      </c>
      <c r="C11" s="338"/>
      <c r="D11" s="339"/>
      <c r="E11" s="326" t="s">
        <v>1040</v>
      </c>
      <c r="F11" s="327"/>
      <c r="G11" s="326" t="s">
        <v>1037</v>
      </c>
      <c r="H11" s="327"/>
      <c r="I11" s="326" t="s">
        <v>1037</v>
      </c>
      <c r="J11" s="340"/>
      <c r="K11" s="198">
        <f>IF(LEFT(I11,1)="３",1,0)+IF(LEFT(G11,1)="３",1,0)+IF(LEFT(E11,1)="３",1,0)+IF(LEFT(C11,1)="３",1,0)</f>
        <v>0</v>
      </c>
      <c r="L11" s="78" t="s">
        <v>695</v>
      </c>
      <c r="M11" s="198">
        <f>IF(RIGHT(I11,1)="３",1,0)+IF(RIGHT(G11,1)="３",1,0)+IF(RIGHT(E11,1)="３",1,0)+IF(RIGHT(C11,1)="３",1,0)</f>
        <v>3</v>
      </c>
      <c r="N11" s="199">
        <f>IF(K11+M11=0,"",K11*2+M11)</f>
        <v>3</v>
      </c>
      <c r="O11" s="200">
        <f>IF(N11="","",RANK(N11,$N$11:$N$14,0))</f>
        <v>4</v>
      </c>
      <c r="P11" s="10" t="str">
        <f t="shared" si="0"/>
        <v>徳島市立</v>
      </c>
    </row>
    <row r="12" spans="1:16" s="10" customFormat="1" ht="33.75" customHeight="1">
      <c r="A12" s="33">
        <v>2</v>
      </c>
      <c r="B12" s="75" t="s">
        <v>527</v>
      </c>
      <c r="C12" s="337" t="str">
        <f>IF(E11="","",RIGHT(E11,1)&amp;"－"&amp;LEFT(E11,1))</f>
        <v>３－１</v>
      </c>
      <c r="D12" s="331"/>
      <c r="E12" s="328"/>
      <c r="F12" s="329"/>
      <c r="G12" s="330" t="s">
        <v>1033</v>
      </c>
      <c r="H12" s="331"/>
      <c r="I12" s="330" t="s">
        <v>1033</v>
      </c>
      <c r="J12" s="341"/>
      <c r="K12" s="198">
        <f>IF(LEFT(I12,1)="３",1,0)+IF(LEFT(G12,1)="３",1,0)+IF(LEFT(E12,1)="３",1,0)+IF(LEFT(C12,1)="３",1,0)</f>
        <v>3</v>
      </c>
      <c r="L12" s="78" t="s">
        <v>695</v>
      </c>
      <c r="M12" s="198">
        <f>IF(RIGHT(I12,1)="３",1,0)+IF(RIGHT(G12,1)="３",1,0)+IF(RIGHT(E12,1)="３",1,0)+IF(RIGHT(C12,1)="３",1,0)</f>
        <v>0</v>
      </c>
      <c r="N12" s="199">
        <f>IF(K12+M12=0,"",K12*2+M12)</f>
        <v>6</v>
      </c>
      <c r="O12" s="200">
        <f>IF(N12="","",RANK(N12,$N$11:$N$14,0))</f>
        <v>1</v>
      </c>
      <c r="P12" s="10" t="str">
        <f t="shared" si="0"/>
        <v>高松中央</v>
      </c>
    </row>
    <row r="13" spans="1:16" s="10" customFormat="1" ht="33.75" customHeight="1">
      <c r="A13" s="33">
        <v>3</v>
      </c>
      <c r="B13" s="75" t="s">
        <v>711</v>
      </c>
      <c r="C13" s="337" t="str">
        <f>IF(G11="","",RIGHT(G11,1)&amp;"－"&amp;LEFT(G11,1))</f>
        <v>３－２</v>
      </c>
      <c r="D13" s="331"/>
      <c r="E13" s="330" t="str">
        <f>IF(G12="","",RIGHT(G12,1)&amp;"－"&amp;LEFT(G12,1))</f>
        <v>０－３</v>
      </c>
      <c r="F13" s="331"/>
      <c r="G13" s="328"/>
      <c r="H13" s="329"/>
      <c r="I13" s="330" t="s">
        <v>1037</v>
      </c>
      <c r="J13" s="341"/>
      <c r="K13" s="198">
        <f>IF(LEFT(I13,1)="３",1,0)+IF(LEFT(G13,1)="３",1,0)+IF(LEFT(E13,1)="３",1,0)+IF(LEFT(C13,1)="３",1,0)</f>
        <v>1</v>
      </c>
      <c r="L13" s="78" t="s">
        <v>695</v>
      </c>
      <c r="M13" s="198">
        <f>IF(RIGHT(I13,1)="３",1,0)+IF(RIGHT(G13,1)="３",1,0)+IF(RIGHT(E13,1)="３",1,0)+IF(RIGHT(C13,1)="３",1,0)</f>
        <v>2</v>
      </c>
      <c r="N13" s="199">
        <f>IF(K13+M13=0,"",K13*2+M13)</f>
        <v>4</v>
      </c>
      <c r="O13" s="200">
        <f>IF(N13="","",RANK(N13,$N$11:$N$14,0))</f>
        <v>3</v>
      </c>
      <c r="P13" s="10" t="str">
        <f t="shared" si="0"/>
        <v>松山商業</v>
      </c>
    </row>
    <row r="14" spans="1:16" s="10" customFormat="1" ht="33.75" customHeight="1" thickBot="1">
      <c r="A14" s="34">
        <v>4</v>
      </c>
      <c r="B14" s="76" t="s">
        <v>643</v>
      </c>
      <c r="C14" s="336" t="str">
        <f>IF(I11="","",RIGHT(I11,1)&amp;"－"&amp;LEFT(I11,1))</f>
        <v>３－２</v>
      </c>
      <c r="D14" s="333"/>
      <c r="E14" s="332" t="str">
        <f>IF(I12="","",RIGHT(I12,1)&amp;"－"&amp;LEFT(I12,1))</f>
        <v>０－３</v>
      </c>
      <c r="F14" s="333"/>
      <c r="G14" s="332" t="str">
        <f>IF(I13="","",RIGHT(I13,1)&amp;"－"&amp;LEFT(I13,1))</f>
        <v>３－２</v>
      </c>
      <c r="H14" s="333"/>
      <c r="I14" s="342"/>
      <c r="J14" s="343"/>
      <c r="K14" s="201">
        <f>IF(LEFT(I14,1)="３",1,0)+IF(LEFT(G14,1)="３",1,0)+IF(LEFT(E14,1)="３",1,0)+IF(LEFT(C14,1)="３",1,0)</f>
        <v>2</v>
      </c>
      <c r="L14" s="202" t="s">
        <v>695</v>
      </c>
      <c r="M14" s="201">
        <f>IF(RIGHT(I14,1)="３",1,0)+IF(RIGHT(G14,1)="３",1,0)+IF(RIGHT(E14,1)="３",1,0)+IF(RIGHT(C14,1)="３",1,0)</f>
        <v>1</v>
      </c>
      <c r="N14" s="203">
        <f>IF(K14+M14=0,"",K14*2+M14)</f>
        <v>5</v>
      </c>
      <c r="O14" s="204">
        <f>IF(N14="","",RANK(N14,$N$11:$N$14,0))</f>
        <v>2</v>
      </c>
      <c r="P14" s="10" t="str">
        <f t="shared" si="0"/>
        <v>高知工業</v>
      </c>
    </row>
    <row r="15" spans="2:16" s="12" customFormat="1" ht="22.5" customHeight="1" thickBo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0"/>
    </row>
    <row r="16" spans="1:15" s="10" customFormat="1" ht="33.75" customHeight="1" thickBot="1">
      <c r="A16" s="334" t="s">
        <v>697</v>
      </c>
      <c r="B16" s="335"/>
      <c r="C16" s="31">
        <v>1</v>
      </c>
      <c r="D16" s="73" t="s">
        <v>508</v>
      </c>
      <c r="E16" s="30">
        <v>2</v>
      </c>
      <c r="F16" s="73" t="s">
        <v>709</v>
      </c>
      <c r="G16" s="27">
        <v>3</v>
      </c>
      <c r="H16" s="73" t="s">
        <v>529</v>
      </c>
      <c r="I16" s="27">
        <v>4</v>
      </c>
      <c r="J16" s="77" t="s">
        <v>1017</v>
      </c>
      <c r="K16" s="79" t="s">
        <v>691</v>
      </c>
      <c r="L16" s="77" t="s">
        <v>694</v>
      </c>
      <c r="M16" s="80" t="s">
        <v>692</v>
      </c>
      <c r="N16" s="28" t="s">
        <v>473</v>
      </c>
      <c r="O16" s="29" t="s">
        <v>474</v>
      </c>
    </row>
    <row r="17" spans="1:16" s="10" customFormat="1" ht="33.75" customHeight="1" thickTop="1">
      <c r="A17" s="32">
        <v>1</v>
      </c>
      <c r="B17" s="74" t="s">
        <v>508</v>
      </c>
      <c r="C17" s="338"/>
      <c r="D17" s="339"/>
      <c r="E17" s="326" t="s">
        <v>1033</v>
      </c>
      <c r="F17" s="327"/>
      <c r="G17" s="326" t="s">
        <v>1033</v>
      </c>
      <c r="H17" s="327"/>
      <c r="I17" s="326" t="s">
        <v>1038</v>
      </c>
      <c r="J17" s="340"/>
      <c r="K17" s="198">
        <f>IF(LEFT(I17,1)="３",1,0)+IF(LEFT(G17,1)="３",1,0)+IF(LEFT(E17,1)="３",1,0)+IF(LEFT(C17,1)="３",1,0)</f>
        <v>3</v>
      </c>
      <c r="L17" s="78" t="s">
        <v>695</v>
      </c>
      <c r="M17" s="198">
        <f>IF(RIGHT(I17,1)="３",1,0)+IF(RIGHT(G17,1)="３",1,0)+IF(RIGHT(E17,1)="３",1,0)+IF(RIGHT(C17,1)="３",1,0)</f>
        <v>0</v>
      </c>
      <c r="N17" s="199">
        <f>IF(K17+M17=0,"",K17*2+M17)</f>
        <v>6</v>
      </c>
      <c r="O17" s="200">
        <f>IF(N17="","",RANK(N17,$N$17:$N$20,0))</f>
        <v>1</v>
      </c>
      <c r="P17" s="10" t="str">
        <f t="shared" si="0"/>
        <v>尽誠学園</v>
      </c>
    </row>
    <row r="18" spans="1:16" s="10" customFormat="1" ht="33.75" customHeight="1">
      <c r="A18" s="33">
        <v>2</v>
      </c>
      <c r="B18" s="75" t="s">
        <v>709</v>
      </c>
      <c r="C18" s="337" t="str">
        <f>IF(E17="","",RIGHT(E17,1)&amp;"－"&amp;LEFT(E17,1))</f>
        <v>０－３</v>
      </c>
      <c r="D18" s="331"/>
      <c r="E18" s="328"/>
      <c r="F18" s="329"/>
      <c r="G18" s="330" t="s">
        <v>1036</v>
      </c>
      <c r="H18" s="331"/>
      <c r="I18" s="330" t="s">
        <v>1040</v>
      </c>
      <c r="J18" s="341"/>
      <c r="K18" s="198">
        <f>IF(LEFT(I18,1)="３",1,0)+IF(LEFT(G18,1)="３",1,0)+IF(LEFT(E18,1)="３",1,0)+IF(LEFT(C18,1)="３",1,0)</f>
        <v>0</v>
      </c>
      <c r="L18" s="78" t="s">
        <v>695</v>
      </c>
      <c r="M18" s="198">
        <f>IF(RIGHT(I18,1)="３",1,0)+IF(RIGHT(G18,1)="３",1,0)+IF(RIGHT(E18,1)="３",1,0)+IF(RIGHT(C18,1)="３",1,0)</f>
        <v>3</v>
      </c>
      <c r="N18" s="199">
        <f>IF(K18+M18=0,"",K18*2+M18)</f>
        <v>3</v>
      </c>
      <c r="O18" s="200">
        <f>IF(N18="","",RANK(N18,$N$17:$N$20,0))</f>
        <v>4</v>
      </c>
      <c r="P18" s="10" t="str">
        <f t="shared" si="0"/>
        <v>須崎工業</v>
      </c>
    </row>
    <row r="19" spans="1:16" s="10" customFormat="1" ht="33.75" customHeight="1">
      <c r="A19" s="33">
        <v>3</v>
      </c>
      <c r="B19" s="75" t="s">
        <v>529</v>
      </c>
      <c r="C19" s="337" t="str">
        <f>IF(G17="","",RIGHT(G17,1)&amp;"－"&amp;LEFT(G17,1))</f>
        <v>０－３</v>
      </c>
      <c r="D19" s="331"/>
      <c r="E19" s="330" t="str">
        <f>IF(G18="","",RIGHT(G18,1)&amp;"－"&amp;LEFT(G18,1))</f>
        <v>３－０</v>
      </c>
      <c r="F19" s="331"/>
      <c r="G19" s="328"/>
      <c r="H19" s="329"/>
      <c r="I19" s="330" t="s">
        <v>1040</v>
      </c>
      <c r="J19" s="341"/>
      <c r="K19" s="198">
        <f>IF(LEFT(I19,1)="３",1,0)+IF(LEFT(G19,1)="３",1,0)+IF(LEFT(E19,1)="３",1,0)+IF(LEFT(C19,1)="３",1,0)</f>
        <v>1</v>
      </c>
      <c r="L19" s="78" t="s">
        <v>695</v>
      </c>
      <c r="M19" s="198">
        <f>IF(RIGHT(I19,1)="３",1,0)+IF(RIGHT(G19,1)="３",1,0)+IF(RIGHT(E19,1)="３",1,0)+IF(RIGHT(C19,1)="３",1,0)</f>
        <v>2</v>
      </c>
      <c r="N19" s="199">
        <f>IF(K19+M19=0,"",K19*2+M19)</f>
        <v>4</v>
      </c>
      <c r="O19" s="200">
        <f>IF(N19="","",RANK(N19,$N$17:$N$20,0))</f>
        <v>3</v>
      </c>
      <c r="P19" s="10" t="str">
        <f t="shared" si="0"/>
        <v>徳島商業</v>
      </c>
    </row>
    <row r="20" spans="1:16" s="10" customFormat="1" ht="33.75" customHeight="1" thickBot="1">
      <c r="A20" s="34">
        <v>4</v>
      </c>
      <c r="B20" s="76" t="s">
        <v>1017</v>
      </c>
      <c r="C20" s="336" t="str">
        <f>IF(I17="","",RIGHT(I17,1)&amp;"－"&amp;LEFT(I17,1))</f>
        <v>１－３</v>
      </c>
      <c r="D20" s="333"/>
      <c r="E20" s="332" t="str">
        <f>IF(I18="","",RIGHT(I18,1)&amp;"－"&amp;LEFT(I18,1))</f>
        <v>３－１</v>
      </c>
      <c r="F20" s="333"/>
      <c r="G20" s="332" t="str">
        <f>IF(I19="","",RIGHT(I19,1)&amp;"－"&amp;LEFT(I19,1))</f>
        <v>３－１</v>
      </c>
      <c r="H20" s="333"/>
      <c r="I20" s="342"/>
      <c r="J20" s="343"/>
      <c r="K20" s="201">
        <f>IF(LEFT(I20,1)="３",1,0)+IF(LEFT(G20,1)="３",1,0)+IF(LEFT(E20,1)="３",1,0)+IF(LEFT(C20,1)="３",1,0)</f>
        <v>2</v>
      </c>
      <c r="L20" s="202" t="s">
        <v>695</v>
      </c>
      <c r="M20" s="201">
        <f>IF(RIGHT(I20,1)="３",1,0)+IF(RIGHT(G20,1)="３",1,0)+IF(RIGHT(E20,1)="３",1,0)+IF(RIGHT(C20,1)="３",1,0)</f>
        <v>1</v>
      </c>
      <c r="N20" s="203">
        <f>IF(K20+M20=0,"",K20*2+M20)</f>
        <v>5</v>
      </c>
      <c r="O20" s="204">
        <f>IF(N20="","",RANK(N20,$N$17:$N$20,0))</f>
        <v>2</v>
      </c>
      <c r="P20" s="10" t="str">
        <f t="shared" si="0"/>
        <v>東温</v>
      </c>
    </row>
    <row r="21" spans="2:16" s="12" customFormat="1" ht="22.5" customHeight="1" thickBo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0"/>
    </row>
    <row r="22" spans="1:15" s="10" customFormat="1" ht="33.75" customHeight="1" thickBot="1">
      <c r="A22" s="334" t="s">
        <v>698</v>
      </c>
      <c r="B22" s="335"/>
      <c r="C22" s="31">
        <v>1</v>
      </c>
      <c r="D22" s="73" t="s">
        <v>1018</v>
      </c>
      <c r="E22" s="30">
        <v>2</v>
      </c>
      <c r="F22" s="73" t="s">
        <v>708</v>
      </c>
      <c r="G22" s="27">
        <v>3</v>
      </c>
      <c r="H22" s="73" t="s">
        <v>472</v>
      </c>
      <c r="I22" s="27">
        <v>4</v>
      </c>
      <c r="J22" s="77" t="s">
        <v>707</v>
      </c>
      <c r="K22" s="79" t="s">
        <v>691</v>
      </c>
      <c r="L22" s="77" t="s">
        <v>694</v>
      </c>
      <c r="M22" s="80" t="s">
        <v>692</v>
      </c>
      <c r="N22" s="28" t="s">
        <v>473</v>
      </c>
      <c r="O22" s="29" t="s">
        <v>474</v>
      </c>
    </row>
    <row r="23" spans="1:16" s="10" customFormat="1" ht="33.75" customHeight="1" thickTop="1">
      <c r="A23" s="32">
        <v>1</v>
      </c>
      <c r="B23" s="74" t="s">
        <v>1018</v>
      </c>
      <c r="C23" s="338"/>
      <c r="D23" s="339"/>
      <c r="E23" s="326" t="s">
        <v>1040</v>
      </c>
      <c r="F23" s="327"/>
      <c r="G23" s="326" t="s">
        <v>1039</v>
      </c>
      <c r="H23" s="327"/>
      <c r="I23" s="326" t="s">
        <v>1037</v>
      </c>
      <c r="J23" s="340"/>
      <c r="K23" s="198">
        <f>IF(LEFT(I23,1)="３",1,0)+IF(LEFT(G23,1)="３",1,0)+IF(LEFT(E23,1)="３",1,0)+IF(LEFT(C23,1)="３",1,0)</f>
        <v>1</v>
      </c>
      <c r="L23" s="78" t="s">
        <v>695</v>
      </c>
      <c r="M23" s="198">
        <f>IF(RIGHT(I23,1)="３",1,0)+IF(RIGHT(G23,1)="３",1,0)+IF(RIGHT(E23,1)="３",1,0)+IF(RIGHT(C23,1)="３",1,0)</f>
        <v>2</v>
      </c>
      <c r="N23" s="199">
        <f>IF(K23+M23=0,"",K23*2+M23)</f>
        <v>4</v>
      </c>
      <c r="O23" s="200">
        <f>IF(N23="","",RANK(N23,$N$23:$N$26,0))</f>
        <v>3</v>
      </c>
      <c r="P23" s="10" t="str">
        <f t="shared" si="0"/>
        <v>宇和島東</v>
      </c>
    </row>
    <row r="24" spans="1:16" s="10" customFormat="1" ht="33.75" customHeight="1">
      <c r="A24" s="33">
        <v>2</v>
      </c>
      <c r="B24" s="75" t="s">
        <v>708</v>
      </c>
      <c r="C24" s="337" t="str">
        <f>IF(E23="","",RIGHT(E23,1)&amp;"－"&amp;LEFT(E23,1))</f>
        <v>３－１</v>
      </c>
      <c r="D24" s="331"/>
      <c r="E24" s="328"/>
      <c r="F24" s="329"/>
      <c r="G24" s="330" t="s">
        <v>1039</v>
      </c>
      <c r="H24" s="331"/>
      <c r="I24" s="330" t="s">
        <v>1040</v>
      </c>
      <c r="J24" s="341"/>
      <c r="K24" s="198">
        <f>IF(LEFT(I24,1)="３",1,0)+IF(LEFT(G24,1)="３",1,0)+IF(LEFT(E24,1)="３",1,0)+IF(LEFT(C24,1)="３",1,0)</f>
        <v>2</v>
      </c>
      <c r="L24" s="78" t="s">
        <v>695</v>
      </c>
      <c r="M24" s="198">
        <f>IF(RIGHT(I24,1)="３",1,0)+IF(RIGHT(G24,1)="３",1,0)+IF(RIGHT(E24,1)="３",1,0)+IF(RIGHT(C24,1)="３",1,0)</f>
        <v>1</v>
      </c>
      <c r="N24" s="199">
        <f>IF(K24+M24=0,"",K24*2+M24)</f>
        <v>5</v>
      </c>
      <c r="O24" s="200">
        <f>IF(N24="","",RANK(N24,$N$23:$N$26,0))</f>
        <v>2</v>
      </c>
      <c r="P24" s="10" t="str">
        <f t="shared" si="0"/>
        <v>城南</v>
      </c>
    </row>
    <row r="25" spans="1:16" s="10" customFormat="1" ht="33.75" customHeight="1">
      <c r="A25" s="33">
        <v>3</v>
      </c>
      <c r="B25" s="75" t="s">
        <v>472</v>
      </c>
      <c r="C25" s="337" t="str">
        <f>IF(G23="","",RIGHT(G23,1)&amp;"－"&amp;LEFT(G23,1))</f>
        <v>２－３</v>
      </c>
      <c r="D25" s="331"/>
      <c r="E25" s="330" t="str">
        <f>IF(G24="","",RIGHT(G24,1)&amp;"－"&amp;LEFT(G24,1))</f>
        <v>２－３</v>
      </c>
      <c r="F25" s="331"/>
      <c r="G25" s="328"/>
      <c r="H25" s="329"/>
      <c r="I25" s="330" t="s">
        <v>1041</v>
      </c>
      <c r="J25" s="341"/>
      <c r="K25" s="198">
        <f>IF(LEFT(I25,1)="３",1,0)+IF(LEFT(G25,1)="３",1,0)+IF(LEFT(E25,1)="３",1,0)+IF(LEFT(C25,1)="３",1,0)</f>
        <v>0</v>
      </c>
      <c r="L25" s="78" t="s">
        <v>695</v>
      </c>
      <c r="M25" s="198">
        <f>IF(RIGHT(I25,1)="３",1,0)+IF(RIGHT(G25,1)="３",1,0)+IF(RIGHT(E25,1)="３",1,0)+IF(RIGHT(C25,1)="３",1,0)</f>
        <v>3</v>
      </c>
      <c r="N25" s="199">
        <f>IF(K25+M25=0,"",K25*2+M25)</f>
        <v>3</v>
      </c>
      <c r="O25" s="200">
        <f>IF(N25="","",RANK(N25,$N$23:$N$26,0))</f>
        <v>4</v>
      </c>
      <c r="P25" s="10" t="str">
        <f t="shared" si="0"/>
        <v>高知小津</v>
      </c>
    </row>
    <row r="26" spans="1:16" s="10" customFormat="1" ht="33.75" customHeight="1" thickBot="1">
      <c r="A26" s="34">
        <v>4</v>
      </c>
      <c r="B26" s="76" t="s">
        <v>707</v>
      </c>
      <c r="C26" s="336" t="str">
        <f>IF(I23="","",RIGHT(I23,1)&amp;"－"&amp;LEFT(I23,1))</f>
        <v>３－２</v>
      </c>
      <c r="D26" s="333"/>
      <c r="E26" s="332" t="str">
        <f>IF(I24="","",RIGHT(I24,1)&amp;"－"&amp;LEFT(I24,1))</f>
        <v>３－１</v>
      </c>
      <c r="F26" s="333"/>
      <c r="G26" s="332" t="str">
        <f>IF(I25="","",RIGHT(I25,1)&amp;"－"&amp;LEFT(I25,1))</f>
        <v>３－０</v>
      </c>
      <c r="H26" s="333"/>
      <c r="I26" s="342"/>
      <c r="J26" s="343"/>
      <c r="K26" s="201">
        <f>IF(LEFT(I26,1)="３",1,0)+IF(LEFT(G26,1)="３",1,0)+IF(LEFT(E26,1)="３",1,0)+IF(LEFT(C26,1)="３",1,0)</f>
        <v>3</v>
      </c>
      <c r="L26" s="202" t="s">
        <v>695</v>
      </c>
      <c r="M26" s="201">
        <f>IF(RIGHT(I26,1)="３",1,0)+IF(RIGHT(G26,1)="３",1,0)+IF(RIGHT(E26,1)="３",1,0)+IF(RIGHT(C26,1)="３",1,0)</f>
        <v>0</v>
      </c>
      <c r="N26" s="203">
        <f>IF(K26+M26=0,"",K26*2+M26)</f>
        <v>6</v>
      </c>
      <c r="O26" s="204">
        <f>IF(N26="","",RANK(N26,$N$23:$N$26,0))</f>
        <v>1</v>
      </c>
      <c r="P26" s="10" t="str">
        <f t="shared" si="0"/>
        <v>高松商業</v>
      </c>
    </row>
    <row r="27" spans="2:15" s="2" customFormat="1" ht="18" customHeight="1">
      <c r="B27" s="26"/>
      <c r="C27" s="2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7:8" ht="21" customHeight="1">
      <c r="G28" s="344" t="s">
        <v>537</v>
      </c>
      <c r="H28" s="344"/>
    </row>
    <row r="29" spans="2:15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mergeCells count="69">
    <mergeCell ref="G28:H28"/>
    <mergeCell ref="C26:D26"/>
    <mergeCell ref="E26:F26"/>
    <mergeCell ref="G26:H26"/>
    <mergeCell ref="I26:J26"/>
    <mergeCell ref="C25:D25"/>
    <mergeCell ref="E25:F25"/>
    <mergeCell ref="G25:H25"/>
    <mergeCell ref="I25:J25"/>
    <mergeCell ref="I23:J23"/>
    <mergeCell ref="C24:D24"/>
    <mergeCell ref="E24:F24"/>
    <mergeCell ref="G24:H24"/>
    <mergeCell ref="I24:J24"/>
    <mergeCell ref="A22:B22"/>
    <mergeCell ref="C23:D23"/>
    <mergeCell ref="E23:F23"/>
    <mergeCell ref="G23:H23"/>
    <mergeCell ref="C20:D20"/>
    <mergeCell ref="E20:F20"/>
    <mergeCell ref="G20:H20"/>
    <mergeCell ref="I20:J20"/>
    <mergeCell ref="C19:D19"/>
    <mergeCell ref="E19:F19"/>
    <mergeCell ref="G19:H19"/>
    <mergeCell ref="I19:J19"/>
    <mergeCell ref="I17:J17"/>
    <mergeCell ref="C18:D18"/>
    <mergeCell ref="E18:F18"/>
    <mergeCell ref="G18:H18"/>
    <mergeCell ref="I18:J18"/>
    <mergeCell ref="A16:B16"/>
    <mergeCell ref="C17:D17"/>
    <mergeCell ref="E17:F17"/>
    <mergeCell ref="G17:H17"/>
    <mergeCell ref="C14:D14"/>
    <mergeCell ref="E14:F14"/>
    <mergeCell ref="G14:H14"/>
    <mergeCell ref="I14:J14"/>
    <mergeCell ref="C13:D13"/>
    <mergeCell ref="E13:F13"/>
    <mergeCell ref="G13:H13"/>
    <mergeCell ref="I13:J13"/>
    <mergeCell ref="I11:J11"/>
    <mergeCell ref="C12:D12"/>
    <mergeCell ref="E12:F12"/>
    <mergeCell ref="G12:H12"/>
    <mergeCell ref="I12:J12"/>
    <mergeCell ref="A10:B10"/>
    <mergeCell ref="C11:D11"/>
    <mergeCell ref="E11:F11"/>
    <mergeCell ref="G11:H11"/>
    <mergeCell ref="I5:J5"/>
    <mergeCell ref="I6:J6"/>
    <mergeCell ref="I7:J7"/>
    <mergeCell ref="I8:J8"/>
    <mergeCell ref="G5:H5"/>
    <mergeCell ref="G6:H6"/>
    <mergeCell ref="G7:H7"/>
    <mergeCell ref="G8:H8"/>
    <mergeCell ref="A4:B4"/>
    <mergeCell ref="C8:D8"/>
    <mergeCell ref="C7:D7"/>
    <mergeCell ref="C6:D6"/>
    <mergeCell ref="C5:D5"/>
    <mergeCell ref="E5:F5"/>
    <mergeCell ref="E6:F6"/>
    <mergeCell ref="E7:F7"/>
    <mergeCell ref="E8:F8"/>
  </mergeCells>
  <conditionalFormatting sqref="K5:K8 K11:K14 K17:K20 K23:K26">
    <cfRule type="expression" priority="1" dxfId="0" stopIfTrue="1">
      <formula>$K5+$M5=0</formula>
    </cfRule>
  </conditionalFormatting>
  <conditionalFormatting sqref="M5:M8 M11:M14 M17:M20 M23:M26">
    <cfRule type="expression" priority="2" dxfId="0" stopIfTrue="1">
      <formula>$M5+$K5=0</formula>
    </cfRule>
  </conditionalFormatting>
  <printOptions horizontalCentered="1"/>
  <pageMargins left="0.1968503937007874" right="0.32" top="0.57" bottom="0.55" header="0.57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67" customWidth="1"/>
    <col min="2" max="3" width="8.125" style="67" customWidth="1"/>
    <col min="4" max="5" width="4.375" style="67" customWidth="1"/>
    <col min="6" max="6" width="8.125" style="67" customWidth="1"/>
    <col min="7" max="7" width="6.75390625" style="67" customWidth="1"/>
    <col min="8" max="8" width="2.00390625" style="67" customWidth="1"/>
    <col min="9" max="9" width="5.625" style="67" customWidth="1"/>
    <col min="10" max="11" width="8.125" style="67" customWidth="1"/>
    <col min="12" max="13" width="4.375" style="67" customWidth="1"/>
    <col min="14" max="14" width="8.125" style="67" customWidth="1"/>
    <col min="15" max="15" width="6.50390625" style="67" customWidth="1"/>
    <col min="16" max="16384" width="9.00390625" style="67" customWidth="1"/>
  </cols>
  <sheetData>
    <row r="1" spans="1:15" s="42" customFormat="1" ht="18.75" customHeight="1">
      <c r="A1" s="55"/>
      <c r="B1" s="55"/>
      <c r="C1" s="48"/>
      <c r="D1" s="456" t="s">
        <v>684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s="42" customFormat="1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s="42" customFormat="1" ht="25.5" customHeight="1">
      <c r="A3" s="56"/>
      <c r="B3" s="56"/>
      <c r="C3" s="56"/>
      <c r="D3" s="48"/>
      <c r="E3" s="56"/>
      <c r="F3" s="457" t="s">
        <v>625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s="42" customFormat="1" ht="7.5" customHeight="1">
      <c r="A4" s="56"/>
      <c r="B4" s="56"/>
      <c r="C4" s="56"/>
      <c r="D4" s="48"/>
      <c r="E4" s="56"/>
      <c r="F4" s="71"/>
      <c r="G4" s="71"/>
      <c r="H4" s="71"/>
      <c r="I4" s="71"/>
      <c r="J4" s="71"/>
      <c r="K4" s="51"/>
      <c r="L4" s="56"/>
      <c r="M4" s="50"/>
      <c r="N4" s="50"/>
      <c r="O4" s="43"/>
    </row>
    <row r="5" spans="1:15" s="42" customFormat="1" ht="7.5" customHeight="1">
      <c r="A5" s="56"/>
      <c r="B5" s="56"/>
      <c r="C5" s="56"/>
      <c r="D5" s="48"/>
      <c r="E5" s="56"/>
      <c r="F5" s="71"/>
      <c r="G5" s="71"/>
      <c r="H5" s="71"/>
      <c r="I5" s="71"/>
      <c r="J5" s="71"/>
      <c r="K5" s="51"/>
      <c r="L5" s="56"/>
      <c r="M5" s="50"/>
      <c r="N5" s="50"/>
      <c r="O5" s="43"/>
    </row>
    <row r="6" spans="1:15" ht="20.25" customHeight="1">
      <c r="A6" s="458" t="s">
        <v>553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968</v>
      </c>
      <c r="B10" s="448" t="s">
        <v>529</v>
      </c>
      <c r="C10" s="135" t="s">
        <v>559</v>
      </c>
      <c r="D10" s="444" t="s">
        <v>516</v>
      </c>
      <c r="E10" s="445"/>
      <c r="F10" s="137" t="s">
        <v>667</v>
      </c>
      <c r="G10" s="138"/>
      <c r="H10" s="139"/>
      <c r="I10" s="450" t="s">
        <v>969</v>
      </c>
      <c r="J10" s="448" t="s">
        <v>530</v>
      </c>
      <c r="K10" s="135" t="s">
        <v>559</v>
      </c>
      <c r="L10" s="444" t="s">
        <v>593</v>
      </c>
      <c r="M10" s="445"/>
      <c r="N10" s="137" t="s">
        <v>617</v>
      </c>
      <c r="O10" s="138"/>
    </row>
    <row r="11" spans="1:15" ht="18.75" customHeight="1">
      <c r="A11" s="439"/>
      <c r="B11" s="449"/>
      <c r="C11" s="135" t="s">
        <v>566</v>
      </c>
      <c r="D11" s="444" t="s">
        <v>642</v>
      </c>
      <c r="E11" s="445"/>
      <c r="F11" s="141" t="s">
        <v>970</v>
      </c>
      <c r="G11" s="142" t="s">
        <v>542</v>
      </c>
      <c r="H11" s="143"/>
      <c r="I11" s="439"/>
      <c r="J11" s="449"/>
      <c r="K11" s="135" t="s">
        <v>566</v>
      </c>
      <c r="L11" s="444" t="s">
        <v>491</v>
      </c>
      <c r="M11" s="445"/>
      <c r="N11" s="141" t="s">
        <v>971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584</v>
      </c>
      <c r="E12" s="445"/>
      <c r="F12" s="141" t="s">
        <v>972</v>
      </c>
      <c r="G12" s="142" t="s">
        <v>542</v>
      </c>
      <c r="H12" s="143"/>
      <c r="I12" s="439"/>
      <c r="J12" s="449"/>
      <c r="K12" s="135" t="s">
        <v>568</v>
      </c>
      <c r="L12" s="444" t="s">
        <v>973</v>
      </c>
      <c r="M12" s="445"/>
      <c r="N12" s="141" t="s">
        <v>974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495</v>
      </c>
      <c r="E13" s="445"/>
      <c r="F13" s="141" t="s">
        <v>975</v>
      </c>
      <c r="G13" s="142" t="s">
        <v>542</v>
      </c>
      <c r="H13" s="143"/>
      <c r="I13" s="439"/>
      <c r="J13" s="449"/>
      <c r="K13" s="135" t="s">
        <v>570</v>
      </c>
      <c r="L13" s="444" t="s">
        <v>976</v>
      </c>
      <c r="M13" s="445"/>
      <c r="N13" s="141" t="s">
        <v>977</v>
      </c>
      <c r="O13" s="142" t="s">
        <v>542</v>
      </c>
    </row>
    <row r="14" spans="1:15" ht="18.75" customHeight="1">
      <c r="A14" s="439"/>
      <c r="B14" s="449"/>
      <c r="C14" s="135" t="s">
        <v>571</v>
      </c>
      <c r="D14" s="444" t="s">
        <v>496</v>
      </c>
      <c r="E14" s="445"/>
      <c r="F14" s="141" t="s">
        <v>978</v>
      </c>
      <c r="G14" s="142" t="s">
        <v>543</v>
      </c>
      <c r="H14" s="143"/>
      <c r="I14" s="439"/>
      <c r="J14" s="449"/>
      <c r="K14" s="135" t="s">
        <v>571</v>
      </c>
      <c r="L14" s="444" t="s">
        <v>509</v>
      </c>
      <c r="M14" s="445"/>
      <c r="N14" s="141" t="s">
        <v>677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979</v>
      </c>
      <c r="E15" s="445"/>
      <c r="F15" s="141" t="s">
        <v>980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509</v>
      </c>
      <c r="M15" s="445"/>
      <c r="N15" s="141" t="s">
        <v>981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982</v>
      </c>
      <c r="E16" s="445"/>
      <c r="F16" s="144" t="s">
        <v>983</v>
      </c>
      <c r="G16" s="142" t="s">
        <v>543</v>
      </c>
      <c r="H16" s="143"/>
      <c r="I16" s="439"/>
      <c r="J16" s="446"/>
      <c r="K16" s="135" t="s">
        <v>575</v>
      </c>
      <c r="L16" s="444" t="s">
        <v>984</v>
      </c>
      <c r="M16" s="445"/>
      <c r="N16" s="144" t="s">
        <v>985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53" t="s">
        <v>986</v>
      </c>
      <c r="E17" s="454"/>
      <c r="F17" s="147" t="s">
        <v>987</v>
      </c>
      <c r="G17" s="148" t="s">
        <v>543</v>
      </c>
      <c r="H17" s="143"/>
      <c r="I17" s="439"/>
      <c r="J17" s="446"/>
      <c r="K17" s="145" t="s">
        <v>577</v>
      </c>
      <c r="L17" s="453" t="s">
        <v>988</v>
      </c>
      <c r="M17" s="454"/>
      <c r="N17" s="147" t="s">
        <v>989</v>
      </c>
      <c r="O17" s="148" t="s">
        <v>543</v>
      </c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990</v>
      </c>
      <c r="B20" s="448" t="s">
        <v>483</v>
      </c>
      <c r="C20" s="135" t="s">
        <v>559</v>
      </c>
      <c r="D20" s="444" t="s">
        <v>912</v>
      </c>
      <c r="E20" s="445"/>
      <c r="F20" s="137" t="s">
        <v>676</v>
      </c>
      <c r="G20" s="138"/>
      <c r="H20" s="139"/>
      <c r="I20" s="450" t="s">
        <v>580</v>
      </c>
      <c r="J20" s="448" t="s">
        <v>967</v>
      </c>
      <c r="K20" s="135" t="s">
        <v>559</v>
      </c>
      <c r="L20" s="444" t="s">
        <v>515</v>
      </c>
      <c r="M20" s="445"/>
      <c r="N20" s="137" t="s">
        <v>935</v>
      </c>
      <c r="O20" s="138"/>
    </row>
    <row r="21" spans="1:15" ht="18.75" customHeight="1">
      <c r="A21" s="439"/>
      <c r="B21" s="449"/>
      <c r="C21" s="135" t="s">
        <v>566</v>
      </c>
      <c r="D21" s="444" t="s">
        <v>991</v>
      </c>
      <c r="E21" s="445"/>
      <c r="F21" s="141" t="s">
        <v>992</v>
      </c>
      <c r="G21" s="142" t="s">
        <v>542</v>
      </c>
      <c r="H21" s="143"/>
      <c r="I21" s="439"/>
      <c r="J21" s="449"/>
      <c r="K21" s="135" t="s">
        <v>566</v>
      </c>
      <c r="L21" s="444" t="s">
        <v>993</v>
      </c>
      <c r="M21" s="445"/>
      <c r="N21" s="141" t="s">
        <v>994</v>
      </c>
      <c r="O21" s="142" t="s">
        <v>543</v>
      </c>
    </row>
    <row r="22" spans="1:15" ht="18.75" customHeight="1">
      <c r="A22" s="439"/>
      <c r="B22" s="449"/>
      <c r="C22" s="135" t="s">
        <v>568</v>
      </c>
      <c r="D22" s="444" t="s">
        <v>995</v>
      </c>
      <c r="E22" s="445"/>
      <c r="F22" s="141" t="s">
        <v>681</v>
      </c>
      <c r="G22" s="142" t="s">
        <v>542</v>
      </c>
      <c r="H22" s="143"/>
      <c r="I22" s="439"/>
      <c r="J22" s="449"/>
      <c r="K22" s="135" t="s">
        <v>568</v>
      </c>
      <c r="L22" s="444" t="s">
        <v>996</v>
      </c>
      <c r="M22" s="445"/>
      <c r="N22" s="141" t="s">
        <v>997</v>
      </c>
      <c r="O22" s="142" t="s">
        <v>543</v>
      </c>
    </row>
    <row r="23" spans="1:15" ht="18.75" customHeight="1">
      <c r="A23" s="439"/>
      <c r="B23" s="449"/>
      <c r="C23" s="135" t="s">
        <v>570</v>
      </c>
      <c r="D23" s="444" t="s">
        <v>998</v>
      </c>
      <c r="E23" s="445"/>
      <c r="F23" s="141" t="s">
        <v>999</v>
      </c>
      <c r="G23" s="142" t="s">
        <v>542</v>
      </c>
      <c r="H23" s="143"/>
      <c r="I23" s="439"/>
      <c r="J23" s="449"/>
      <c r="K23" s="135" t="s">
        <v>570</v>
      </c>
      <c r="L23" s="444" t="s">
        <v>649</v>
      </c>
      <c r="M23" s="445"/>
      <c r="N23" s="141" t="s">
        <v>1000</v>
      </c>
      <c r="O23" s="142" t="s">
        <v>544</v>
      </c>
    </row>
    <row r="24" spans="1:15" ht="18.75" customHeight="1">
      <c r="A24" s="439"/>
      <c r="B24" s="449"/>
      <c r="C24" s="135" t="s">
        <v>571</v>
      </c>
      <c r="D24" s="444" t="s">
        <v>1032</v>
      </c>
      <c r="E24" s="445"/>
      <c r="F24" s="141" t="s">
        <v>594</v>
      </c>
      <c r="G24" s="142" t="s">
        <v>542</v>
      </c>
      <c r="H24" s="143"/>
      <c r="I24" s="439"/>
      <c r="J24" s="449"/>
      <c r="K24" s="135" t="s">
        <v>571</v>
      </c>
      <c r="L24" s="444" t="s">
        <v>991</v>
      </c>
      <c r="M24" s="445"/>
      <c r="N24" s="141" t="s">
        <v>1001</v>
      </c>
      <c r="O24" s="142" t="s">
        <v>544</v>
      </c>
    </row>
    <row r="25" spans="1:15" ht="18.75" customHeight="1">
      <c r="A25" s="439"/>
      <c r="B25" s="446" t="s">
        <v>573</v>
      </c>
      <c r="C25" s="135" t="s">
        <v>574</v>
      </c>
      <c r="D25" s="444" t="s">
        <v>502</v>
      </c>
      <c r="E25" s="445"/>
      <c r="F25" s="141" t="s">
        <v>1002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497</v>
      </c>
      <c r="M25" s="445"/>
      <c r="N25" s="141" t="s">
        <v>1003</v>
      </c>
      <c r="O25" s="142" t="s">
        <v>544</v>
      </c>
    </row>
    <row r="26" spans="1:15" ht="18.75" customHeight="1">
      <c r="A26" s="439"/>
      <c r="B26" s="446"/>
      <c r="C26" s="135" t="s">
        <v>575</v>
      </c>
      <c r="D26" s="444" t="s">
        <v>509</v>
      </c>
      <c r="E26" s="445"/>
      <c r="F26" s="144" t="s">
        <v>1004</v>
      </c>
      <c r="G26" s="142" t="s">
        <v>543</v>
      </c>
      <c r="H26" s="143"/>
      <c r="I26" s="439"/>
      <c r="J26" s="446"/>
      <c r="K26" s="135" t="s">
        <v>575</v>
      </c>
      <c r="L26" s="444"/>
      <c r="M26" s="445"/>
      <c r="N26" s="144"/>
      <c r="O26" s="142"/>
    </row>
    <row r="27" spans="1:15" ht="18.75" customHeight="1">
      <c r="A27" s="430"/>
      <c r="B27" s="447"/>
      <c r="C27" s="135" t="s">
        <v>577</v>
      </c>
      <c r="D27" s="444" t="s">
        <v>1005</v>
      </c>
      <c r="E27" s="445"/>
      <c r="F27" s="141" t="s">
        <v>1006</v>
      </c>
      <c r="G27" s="142" t="s">
        <v>543</v>
      </c>
      <c r="H27" s="143"/>
      <c r="I27" s="430"/>
      <c r="J27" s="447"/>
      <c r="K27" s="135" t="s">
        <v>577</v>
      </c>
      <c r="L27" s="444"/>
      <c r="M27" s="445"/>
      <c r="N27" s="141"/>
      <c r="O27" s="142"/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502</v>
      </c>
      <c r="C31" s="144" t="s">
        <v>1002</v>
      </c>
      <c r="D31" s="162" t="s">
        <v>543</v>
      </c>
      <c r="E31" s="431" t="s">
        <v>483</v>
      </c>
      <c r="F31" s="432"/>
      <c r="G31" s="435" t="s">
        <v>573</v>
      </c>
      <c r="H31" s="143"/>
      <c r="I31" s="163">
        <v>1</v>
      </c>
      <c r="J31" s="136" t="s">
        <v>1007</v>
      </c>
      <c r="K31" s="164" t="s">
        <v>1008</v>
      </c>
      <c r="L31" s="129" t="s">
        <v>1029</v>
      </c>
      <c r="M31" s="437" t="s">
        <v>1009</v>
      </c>
      <c r="N31" s="438"/>
      <c r="O31" s="165" t="s">
        <v>573</v>
      </c>
    </row>
    <row r="32" spans="1:15" ht="18.75" customHeight="1">
      <c r="A32" s="430"/>
      <c r="B32" s="166" t="s">
        <v>509</v>
      </c>
      <c r="C32" s="167" t="s">
        <v>1004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502</v>
      </c>
      <c r="K32" s="164" t="s">
        <v>1002</v>
      </c>
      <c r="L32" s="129" t="s">
        <v>1030</v>
      </c>
      <c r="M32" s="437" t="s">
        <v>483</v>
      </c>
      <c r="N32" s="438"/>
      <c r="O32" s="165" t="s">
        <v>573</v>
      </c>
    </row>
    <row r="33" spans="1:15" ht="18.75" customHeight="1">
      <c r="A33" s="429">
        <v>2</v>
      </c>
      <c r="B33" s="161" t="s">
        <v>649</v>
      </c>
      <c r="C33" s="144" t="s">
        <v>1010</v>
      </c>
      <c r="D33" s="162" t="s">
        <v>544</v>
      </c>
      <c r="E33" s="431" t="s">
        <v>708</v>
      </c>
      <c r="F33" s="432"/>
      <c r="G33" s="435" t="s">
        <v>573</v>
      </c>
      <c r="H33" s="143"/>
      <c r="I33" s="163">
        <v>3</v>
      </c>
      <c r="J33" s="136" t="s">
        <v>1011</v>
      </c>
      <c r="K33" s="164" t="s">
        <v>683</v>
      </c>
      <c r="L33" s="129" t="s">
        <v>1029</v>
      </c>
      <c r="M33" s="437" t="s">
        <v>483</v>
      </c>
      <c r="N33" s="438"/>
      <c r="O33" s="165" t="s">
        <v>573</v>
      </c>
    </row>
    <row r="34" spans="1:15" ht="18.75" customHeight="1">
      <c r="A34" s="430"/>
      <c r="B34" s="166" t="s">
        <v>991</v>
      </c>
      <c r="C34" s="167" t="s">
        <v>1001</v>
      </c>
      <c r="D34" s="168" t="s">
        <v>544</v>
      </c>
      <c r="E34" s="433"/>
      <c r="F34" s="434"/>
      <c r="G34" s="436"/>
      <c r="H34" s="143"/>
      <c r="I34" s="163">
        <v>4</v>
      </c>
      <c r="J34" s="136" t="s">
        <v>649</v>
      </c>
      <c r="K34" s="164" t="s">
        <v>1012</v>
      </c>
      <c r="L34" s="129" t="s">
        <v>1031</v>
      </c>
      <c r="M34" s="437" t="s">
        <v>708</v>
      </c>
      <c r="N34" s="438"/>
      <c r="O34" s="165" t="s">
        <v>573</v>
      </c>
    </row>
    <row r="35" spans="1:15" ht="18.75" customHeight="1">
      <c r="A35" s="439">
        <v>3</v>
      </c>
      <c r="B35" s="161" t="s">
        <v>642</v>
      </c>
      <c r="C35" s="144" t="s">
        <v>970</v>
      </c>
      <c r="D35" s="162" t="s">
        <v>542</v>
      </c>
      <c r="E35" s="431" t="s">
        <v>529</v>
      </c>
      <c r="F35" s="432"/>
      <c r="G35" s="435" t="s">
        <v>573</v>
      </c>
      <c r="H35" s="143"/>
      <c r="I35" s="163">
        <v>5</v>
      </c>
      <c r="J35" s="136" t="s">
        <v>496</v>
      </c>
      <c r="K35" s="164" t="s">
        <v>978</v>
      </c>
      <c r="L35" s="129" t="s">
        <v>1030</v>
      </c>
      <c r="M35" s="437" t="s">
        <v>529</v>
      </c>
      <c r="N35" s="438"/>
      <c r="O35" s="165" t="s">
        <v>573</v>
      </c>
    </row>
    <row r="36" spans="1:15" ht="18.75" customHeight="1">
      <c r="A36" s="430"/>
      <c r="B36" s="166" t="s">
        <v>496</v>
      </c>
      <c r="C36" s="167" t="s">
        <v>978</v>
      </c>
      <c r="D36" s="168" t="s">
        <v>543</v>
      </c>
      <c r="E36" s="433"/>
      <c r="F36" s="434"/>
      <c r="G36" s="436"/>
      <c r="H36" s="143"/>
      <c r="I36" s="163">
        <v>6</v>
      </c>
      <c r="J36" s="136" t="s">
        <v>509</v>
      </c>
      <c r="K36" s="164" t="s">
        <v>1013</v>
      </c>
      <c r="L36" s="129" t="s">
        <v>1030</v>
      </c>
      <c r="M36" s="437" t="s">
        <v>483</v>
      </c>
      <c r="N36" s="438"/>
      <c r="O36" s="165" t="s">
        <v>573</v>
      </c>
    </row>
    <row r="37" spans="1:15" ht="18.75" customHeight="1">
      <c r="A37" s="429">
        <v>4</v>
      </c>
      <c r="B37" s="161" t="s">
        <v>491</v>
      </c>
      <c r="C37" s="144" t="s">
        <v>971</v>
      </c>
      <c r="D37" s="162" t="s">
        <v>542</v>
      </c>
      <c r="E37" s="431" t="s">
        <v>530</v>
      </c>
      <c r="F37" s="432"/>
      <c r="G37" s="435" t="s">
        <v>573</v>
      </c>
      <c r="H37" s="143"/>
      <c r="I37" s="163">
        <v>7</v>
      </c>
      <c r="J37" s="136" t="s">
        <v>991</v>
      </c>
      <c r="K37" s="164" t="s">
        <v>1001</v>
      </c>
      <c r="L37" s="129" t="s">
        <v>1031</v>
      </c>
      <c r="M37" s="437" t="s">
        <v>708</v>
      </c>
      <c r="N37" s="438"/>
      <c r="O37" s="165" t="s">
        <v>573</v>
      </c>
    </row>
    <row r="38" spans="1:15" ht="18.75" customHeight="1">
      <c r="A38" s="430"/>
      <c r="B38" s="166" t="s">
        <v>509</v>
      </c>
      <c r="C38" s="167" t="s">
        <v>677</v>
      </c>
      <c r="D38" s="168" t="s">
        <v>543</v>
      </c>
      <c r="E38" s="433"/>
      <c r="F38" s="434"/>
      <c r="G38" s="436"/>
      <c r="H38" s="143"/>
      <c r="I38" s="163">
        <v>8</v>
      </c>
      <c r="J38" s="136" t="s">
        <v>584</v>
      </c>
      <c r="K38" s="164" t="s">
        <v>1014</v>
      </c>
      <c r="L38" s="129" t="s">
        <v>1029</v>
      </c>
      <c r="M38" s="437" t="s">
        <v>529</v>
      </c>
      <c r="N38" s="438"/>
      <c r="O38" s="165" t="s">
        <v>573</v>
      </c>
    </row>
    <row r="39" spans="1:15" ht="18.75" customHeight="1">
      <c r="A39" s="439">
        <v>5</v>
      </c>
      <c r="B39" s="161" t="s">
        <v>1032</v>
      </c>
      <c r="C39" s="144" t="s">
        <v>594</v>
      </c>
      <c r="D39" s="162" t="s">
        <v>542</v>
      </c>
      <c r="E39" s="431" t="s">
        <v>483</v>
      </c>
      <c r="F39" s="432"/>
      <c r="G39" s="435" t="s">
        <v>573</v>
      </c>
      <c r="H39" s="143"/>
      <c r="I39" s="163">
        <v>9</v>
      </c>
      <c r="J39" s="136" t="s">
        <v>642</v>
      </c>
      <c r="K39" s="164" t="s">
        <v>970</v>
      </c>
      <c r="L39" s="129" t="s">
        <v>542</v>
      </c>
      <c r="M39" s="437" t="s">
        <v>529</v>
      </c>
      <c r="N39" s="438"/>
      <c r="O39" s="165" t="s">
        <v>573</v>
      </c>
    </row>
    <row r="40" spans="1:15" ht="18.75" customHeight="1">
      <c r="A40" s="430"/>
      <c r="B40" s="166" t="s">
        <v>991</v>
      </c>
      <c r="C40" s="167" t="s">
        <v>992</v>
      </c>
      <c r="D40" s="168" t="s">
        <v>542</v>
      </c>
      <c r="E40" s="433"/>
      <c r="F40" s="434"/>
      <c r="G40" s="436"/>
      <c r="H40" s="143"/>
      <c r="I40" s="163">
        <v>10</v>
      </c>
      <c r="J40" s="136" t="s">
        <v>979</v>
      </c>
      <c r="K40" s="164" t="s">
        <v>980</v>
      </c>
      <c r="L40" s="129" t="s">
        <v>543</v>
      </c>
      <c r="M40" s="437" t="s">
        <v>529</v>
      </c>
      <c r="N40" s="438"/>
      <c r="O40" s="165" t="s">
        <v>573</v>
      </c>
    </row>
    <row r="41" spans="1:15" ht="18.75" customHeight="1">
      <c r="A41" s="429">
        <v>6</v>
      </c>
      <c r="B41" s="161" t="s">
        <v>919</v>
      </c>
      <c r="C41" s="144" t="s">
        <v>1015</v>
      </c>
      <c r="D41" s="162" t="s">
        <v>542</v>
      </c>
      <c r="E41" s="431" t="s">
        <v>1016</v>
      </c>
      <c r="F41" s="432"/>
      <c r="G41" s="435" t="s">
        <v>573</v>
      </c>
      <c r="H41" s="143"/>
      <c r="I41" s="163">
        <v>11</v>
      </c>
      <c r="J41" s="136" t="s">
        <v>509</v>
      </c>
      <c r="K41" s="164" t="s">
        <v>677</v>
      </c>
      <c r="L41" s="129" t="s">
        <v>543</v>
      </c>
      <c r="M41" s="437" t="s">
        <v>530</v>
      </c>
      <c r="N41" s="438"/>
      <c r="O41" s="165" t="s">
        <v>573</v>
      </c>
    </row>
    <row r="42" spans="1:15" ht="18.75" customHeight="1">
      <c r="A42" s="430"/>
      <c r="B42" s="166" t="s">
        <v>528</v>
      </c>
      <c r="C42" s="167" t="s">
        <v>0</v>
      </c>
      <c r="D42" s="168" t="s">
        <v>542</v>
      </c>
      <c r="E42" s="433"/>
      <c r="F42" s="434"/>
      <c r="G42" s="436"/>
      <c r="H42" s="143"/>
      <c r="I42" s="163">
        <v>12</v>
      </c>
      <c r="J42" s="136" t="s">
        <v>1</v>
      </c>
      <c r="K42" s="164" t="s">
        <v>2</v>
      </c>
      <c r="L42" s="129" t="s">
        <v>542</v>
      </c>
      <c r="M42" s="437" t="s">
        <v>530</v>
      </c>
      <c r="N42" s="438"/>
      <c r="O42" s="165" t="s">
        <v>573</v>
      </c>
    </row>
    <row r="43" spans="1:15" ht="18.75" customHeight="1">
      <c r="A43" s="439">
        <v>7</v>
      </c>
      <c r="B43" s="161" t="s">
        <v>979</v>
      </c>
      <c r="C43" s="144" t="s">
        <v>980</v>
      </c>
      <c r="D43" s="162" t="s">
        <v>543</v>
      </c>
      <c r="E43" s="431" t="s">
        <v>529</v>
      </c>
      <c r="F43" s="432"/>
      <c r="G43" s="435" t="s">
        <v>573</v>
      </c>
      <c r="H43" s="143"/>
      <c r="I43" s="163">
        <v>13</v>
      </c>
      <c r="J43" s="136" t="s">
        <v>995</v>
      </c>
      <c r="K43" s="164" t="s">
        <v>681</v>
      </c>
      <c r="L43" s="129" t="s">
        <v>542</v>
      </c>
      <c r="M43" s="437" t="s">
        <v>483</v>
      </c>
      <c r="N43" s="438"/>
      <c r="O43" s="165" t="s">
        <v>573</v>
      </c>
    </row>
    <row r="44" spans="1:15" ht="18.75" customHeight="1">
      <c r="A44" s="430"/>
      <c r="B44" s="166" t="s">
        <v>986</v>
      </c>
      <c r="C44" s="167" t="s">
        <v>987</v>
      </c>
      <c r="D44" s="168" t="s">
        <v>543</v>
      </c>
      <c r="E44" s="433"/>
      <c r="F44" s="434"/>
      <c r="G44" s="436"/>
      <c r="H44" s="143"/>
      <c r="I44" s="163">
        <v>14</v>
      </c>
      <c r="J44" s="136" t="s">
        <v>491</v>
      </c>
      <c r="K44" s="164" t="s">
        <v>971</v>
      </c>
      <c r="L44" s="129" t="s">
        <v>542</v>
      </c>
      <c r="M44" s="437" t="s">
        <v>530</v>
      </c>
      <c r="N44" s="438"/>
      <c r="O44" s="165" t="s">
        <v>573</v>
      </c>
    </row>
    <row r="45" spans="1:15" ht="18.75" customHeight="1">
      <c r="A45" s="429">
        <v>8</v>
      </c>
      <c r="B45" s="161" t="s">
        <v>584</v>
      </c>
      <c r="C45" s="144" t="s">
        <v>972</v>
      </c>
      <c r="D45" s="162" t="s">
        <v>542</v>
      </c>
      <c r="E45" s="431" t="s">
        <v>529</v>
      </c>
      <c r="F45" s="432"/>
      <c r="G45" s="435" t="s">
        <v>573</v>
      </c>
      <c r="H45" s="143"/>
      <c r="I45" s="163">
        <v>15</v>
      </c>
      <c r="J45" s="136" t="s">
        <v>495</v>
      </c>
      <c r="K45" s="164" t="s">
        <v>975</v>
      </c>
      <c r="L45" s="129" t="s">
        <v>542</v>
      </c>
      <c r="M45" s="437" t="s">
        <v>529</v>
      </c>
      <c r="N45" s="438"/>
      <c r="O45" s="165" t="s">
        <v>573</v>
      </c>
    </row>
    <row r="46" spans="1:15" ht="18.75" customHeight="1">
      <c r="A46" s="430"/>
      <c r="B46" s="166" t="s">
        <v>495</v>
      </c>
      <c r="C46" s="167" t="s">
        <v>975</v>
      </c>
      <c r="D46" s="168" t="s">
        <v>542</v>
      </c>
      <c r="E46" s="433"/>
      <c r="F46" s="434"/>
      <c r="G46" s="436"/>
      <c r="H46" s="143"/>
      <c r="I46" s="169">
        <v>16</v>
      </c>
      <c r="J46" s="136" t="s">
        <v>3</v>
      </c>
      <c r="K46" s="164" t="s">
        <v>653</v>
      </c>
      <c r="L46" s="129" t="s">
        <v>543</v>
      </c>
      <c r="M46" s="437" t="s">
        <v>4</v>
      </c>
      <c r="N46" s="438"/>
      <c r="O46" s="165" t="s">
        <v>573</v>
      </c>
    </row>
    <row r="47" spans="1:15" ht="18" customHeight="1">
      <c r="A47" s="68"/>
      <c r="B47" s="70"/>
      <c r="C47" s="70"/>
      <c r="D47" s="70"/>
      <c r="E47" s="70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9" spans="7:9" ht="14.25" customHeight="1">
      <c r="G49" s="455" t="s">
        <v>687</v>
      </c>
      <c r="H49" s="455"/>
      <c r="I49" s="455"/>
    </row>
  </sheetData>
  <mergeCells count="96">
    <mergeCell ref="A45:A46"/>
    <mergeCell ref="E45:F46"/>
    <mergeCell ref="G45:G46"/>
    <mergeCell ref="M45:N45"/>
    <mergeCell ref="M46:N46"/>
    <mergeCell ref="A43:A44"/>
    <mergeCell ref="E43:F44"/>
    <mergeCell ref="G43:G44"/>
    <mergeCell ref="M43:N43"/>
    <mergeCell ref="M44:N44"/>
    <mergeCell ref="A41:A42"/>
    <mergeCell ref="E41:F42"/>
    <mergeCell ref="G41:G42"/>
    <mergeCell ref="M41:N41"/>
    <mergeCell ref="M42:N42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D22:E22"/>
    <mergeCell ref="L22:M22"/>
    <mergeCell ref="D23:E23"/>
    <mergeCell ref="L23:M23"/>
    <mergeCell ref="D19:E19"/>
    <mergeCell ref="L19:M19"/>
    <mergeCell ref="A20:A27"/>
    <mergeCell ref="B20:B24"/>
    <mergeCell ref="D20:E20"/>
    <mergeCell ref="I20:I27"/>
    <mergeCell ref="J20:J24"/>
    <mergeCell ref="L20:M20"/>
    <mergeCell ref="D21:E21"/>
    <mergeCell ref="L21:M21"/>
    <mergeCell ref="B15:B17"/>
    <mergeCell ref="D15:E15"/>
    <mergeCell ref="J15:J17"/>
    <mergeCell ref="L15:M15"/>
    <mergeCell ref="D16:E16"/>
    <mergeCell ref="L16:M16"/>
    <mergeCell ref="D17:E17"/>
    <mergeCell ref="L17:M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G49:I49"/>
    <mergeCell ref="D1:L1"/>
    <mergeCell ref="F3:J3"/>
    <mergeCell ref="A6:O6"/>
    <mergeCell ref="D9:E9"/>
    <mergeCell ref="L9:M9"/>
    <mergeCell ref="A10:A17"/>
    <mergeCell ref="B10:B14"/>
    <mergeCell ref="D10:E10"/>
    <mergeCell ref="I10:I17"/>
  </mergeCells>
  <dataValidations count="2">
    <dataValidation allowBlank="1" showInputMessage="1" showErrorMessage="1" imeMode="on" sqref="M3:N5 B31:C46 D20:F27 L20:N27 D10:F17 L10:N17 J31:K46"/>
    <dataValidation type="list" allowBlank="1" showInputMessage="1" showErrorMessage="1" sqref="O21:O27 D31:D46 G11:G18 O11:O18 G21:G27 L31:L46">
      <formula1>"１年,２年,３年"</formula1>
    </dataValidation>
  </dataValidations>
  <printOptions/>
  <pageMargins left="0.58" right="0.36" top="0.46" bottom="0.52" header="0.46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60" customWidth="1"/>
    <col min="2" max="3" width="8.125" style="60" customWidth="1"/>
    <col min="4" max="5" width="4.375" style="60" customWidth="1"/>
    <col min="6" max="6" width="8.125" style="60" customWidth="1"/>
    <col min="7" max="7" width="6.75390625" style="60" customWidth="1"/>
    <col min="8" max="8" width="2.00390625" style="60" customWidth="1"/>
    <col min="9" max="9" width="5.625" style="60" customWidth="1"/>
    <col min="10" max="11" width="8.125" style="60" customWidth="1"/>
    <col min="12" max="13" width="4.375" style="60" customWidth="1"/>
    <col min="14" max="14" width="8.125" style="60" customWidth="1"/>
    <col min="15" max="15" width="6.50390625" style="60" customWidth="1"/>
    <col min="16" max="16384" width="9.00390625" style="60" customWidth="1"/>
  </cols>
  <sheetData>
    <row r="1" spans="1:15" s="42" customFormat="1" ht="18.75" customHeight="1">
      <c r="A1" s="55"/>
      <c r="B1" s="55"/>
      <c r="C1" s="48"/>
      <c r="D1" s="456" t="s">
        <v>663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s="42" customFormat="1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s="42" customFormat="1" ht="25.5" customHeight="1">
      <c r="A3" s="56"/>
      <c r="B3" s="56"/>
      <c r="C3" s="56"/>
      <c r="D3" s="48"/>
      <c r="E3" s="56"/>
      <c r="F3" s="457" t="s">
        <v>624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ht="8.25" customHeight="1">
      <c r="A4" s="66"/>
      <c r="B4" s="66"/>
      <c r="C4" s="66"/>
      <c r="D4" s="66"/>
      <c r="E4" s="66"/>
      <c r="F4" s="61"/>
      <c r="G4" s="61"/>
      <c r="H4" s="61"/>
      <c r="I4" s="62"/>
      <c r="J4" s="62"/>
      <c r="K4" s="62"/>
      <c r="L4" s="62"/>
      <c r="M4" s="61"/>
      <c r="N4" s="62"/>
      <c r="O4" s="62"/>
    </row>
    <row r="5" spans="1:15" ht="8.25" customHeight="1">
      <c r="A5" s="63"/>
      <c r="B5" s="63"/>
      <c r="C5" s="63"/>
      <c r="D5" s="63"/>
      <c r="E5" s="63"/>
      <c r="F5" s="61"/>
      <c r="G5" s="61"/>
      <c r="H5" s="61"/>
      <c r="I5" s="62"/>
      <c r="J5" s="62"/>
      <c r="K5" s="62"/>
      <c r="L5" s="62"/>
      <c r="M5" s="61"/>
      <c r="N5" s="62"/>
      <c r="O5" s="62"/>
    </row>
    <row r="6" spans="1:15" ht="20.25" customHeight="1">
      <c r="A6" s="461" t="s">
        <v>553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41"/>
      <c r="F9" s="170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720</v>
      </c>
      <c r="C10" s="135" t="s">
        <v>559</v>
      </c>
      <c r="D10" s="444" t="s">
        <v>584</v>
      </c>
      <c r="E10" s="445"/>
      <c r="F10" s="137" t="s">
        <v>6</v>
      </c>
      <c r="G10" s="171"/>
      <c r="H10" s="139"/>
      <c r="I10" s="450" t="s">
        <v>7</v>
      </c>
      <c r="J10" s="448" t="s">
        <v>771</v>
      </c>
      <c r="K10" s="135" t="s">
        <v>559</v>
      </c>
      <c r="L10" s="444" t="s">
        <v>8</v>
      </c>
      <c r="M10" s="445"/>
      <c r="N10" s="137" t="s">
        <v>9</v>
      </c>
      <c r="O10" s="138"/>
    </row>
    <row r="11" spans="1:15" ht="18.75" customHeight="1">
      <c r="A11" s="439"/>
      <c r="B11" s="449"/>
      <c r="C11" s="135" t="s">
        <v>566</v>
      </c>
      <c r="D11" s="444" t="s">
        <v>10</v>
      </c>
      <c r="E11" s="445"/>
      <c r="F11" s="141" t="s">
        <v>11</v>
      </c>
      <c r="G11" s="142" t="s">
        <v>542</v>
      </c>
      <c r="H11" s="143"/>
      <c r="I11" s="439"/>
      <c r="J11" s="449"/>
      <c r="K11" s="135" t="s">
        <v>566</v>
      </c>
      <c r="L11" s="444" t="s">
        <v>639</v>
      </c>
      <c r="M11" s="445"/>
      <c r="N11" s="141" t="s">
        <v>12</v>
      </c>
      <c r="O11" s="142" t="s">
        <v>543</v>
      </c>
    </row>
    <row r="12" spans="1:15" ht="18.75" customHeight="1">
      <c r="A12" s="439"/>
      <c r="B12" s="449"/>
      <c r="C12" s="135" t="s">
        <v>568</v>
      </c>
      <c r="D12" s="444" t="s">
        <v>13</v>
      </c>
      <c r="E12" s="445"/>
      <c r="F12" s="141" t="s">
        <v>14</v>
      </c>
      <c r="G12" s="142" t="s">
        <v>542</v>
      </c>
      <c r="H12" s="143"/>
      <c r="I12" s="439"/>
      <c r="J12" s="449"/>
      <c r="K12" s="135" t="s">
        <v>568</v>
      </c>
      <c r="L12" s="444" t="s">
        <v>15</v>
      </c>
      <c r="M12" s="445"/>
      <c r="N12" s="141" t="s">
        <v>16</v>
      </c>
      <c r="O12" s="142" t="s">
        <v>543</v>
      </c>
    </row>
    <row r="13" spans="1:15" ht="18.75" customHeight="1">
      <c r="A13" s="439"/>
      <c r="B13" s="449"/>
      <c r="C13" s="135" t="s">
        <v>570</v>
      </c>
      <c r="D13" s="444" t="s">
        <v>499</v>
      </c>
      <c r="E13" s="445"/>
      <c r="F13" s="141" t="s">
        <v>17</v>
      </c>
      <c r="G13" s="142" t="s">
        <v>542</v>
      </c>
      <c r="H13" s="143"/>
      <c r="I13" s="439"/>
      <c r="J13" s="449"/>
      <c r="K13" s="135" t="s">
        <v>570</v>
      </c>
      <c r="L13" s="444" t="s">
        <v>18</v>
      </c>
      <c r="M13" s="445"/>
      <c r="N13" s="141" t="s">
        <v>19</v>
      </c>
      <c r="O13" s="142" t="s">
        <v>542</v>
      </c>
    </row>
    <row r="14" spans="1:15" ht="18.75" customHeight="1">
      <c r="A14" s="439"/>
      <c r="B14" s="449"/>
      <c r="C14" s="135" t="s">
        <v>571</v>
      </c>
      <c r="D14" s="444" t="s">
        <v>20</v>
      </c>
      <c r="E14" s="445"/>
      <c r="F14" s="141" t="s">
        <v>21</v>
      </c>
      <c r="G14" s="142" t="s">
        <v>542</v>
      </c>
      <c r="H14" s="143"/>
      <c r="I14" s="439"/>
      <c r="J14" s="449"/>
      <c r="K14" s="135" t="s">
        <v>571</v>
      </c>
      <c r="L14" s="444" t="s">
        <v>22</v>
      </c>
      <c r="M14" s="445"/>
      <c r="N14" s="141" t="s">
        <v>23</v>
      </c>
      <c r="O14" s="142" t="s">
        <v>542</v>
      </c>
    </row>
    <row r="15" spans="1:15" ht="18.75" customHeight="1">
      <c r="A15" s="439"/>
      <c r="B15" s="446" t="s">
        <v>573</v>
      </c>
      <c r="C15" s="135" t="s">
        <v>574</v>
      </c>
      <c r="D15" s="444" t="s">
        <v>562</v>
      </c>
      <c r="E15" s="445"/>
      <c r="F15" s="141" t="s">
        <v>24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25</v>
      </c>
      <c r="M15" s="445"/>
      <c r="N15" s="141" t="s">
        <v>26</v>
      </c>
      <c r="O15" s="142" t="s">
        <v>544</v>
      </c>
    </row>
    <row r="16" spans="1:15" ht="18.75" customHeight="1">
      <c r="A16" s="439"/>
      <c r="B16" s="446"/>
      <c r="C16" s="135" t="s">
        <v>575</v>
      </c>
      <c r="D16" s="444" t="s">
        <v>506</v>
      </c>
      <c r="E16" s="445"/>
      <c r="F16" s="144" t="s">
        <v>27</v>
      </c>
      <c r="G16" s="142" t="s">
        <v>543</v>
      </c>
      <c r="H16" s="143"/>
      <c r="I16" s="439"/>
      <c r="J16" s="446"/>
      <c r="K16" s="135" t="s">
        <v>575</v>
      </c>
      <c r="L16" s="444" t="s">
        <v>28</v>
      </c>
      <c r="M16" s="445"/>
      <c r="N16" s="144" t="s">
        <v>29</v>
      </c>
      <c r="O16" s="142" t="s">
        <v>544</v>
      </c>
    </row>
    <row r="17" spans="1:15" ht="18.75" customHeight="1">
      <c r="A17" s="439"/>
      <c r="B17" s="446"/>
      <c r="C17" s="145" t="s">
        <v>577</v>
      </c>
      <c r="D17" s="444" t="s">
        <v>30</v>
      </c>
      <c r="E17" s="445"/>
      <c r="F17" s="141" t="s">
        <v>31</v>
      </c>
      <c r="G17" s="142" t="s">
        <v>544</v>
      </c>
      <c r="H17" s="143"/>
      <c r="I17" s="439"/>
      <c r="J17" s="446"/>
      <c r="K17" s="145" t="s">
        <v>577</v>
      </c>
      <c r="L17" s="453" t="s">
        <v>32</v>
      </c>
      <c r="M17" s="454"/>
      <c r="N17" s="147" t="s">
        <v>33</v>
      </c>
      <c r="O17" s="148" t="s">
        <v>544</v>
      </c>
    </row>
    <row r="18" spans="1:15" ht="5.25" customHeight="1">
      <c r="A18" s="149"/>
      <c r="B18" s="150"/>
      <c r="C18" s="151"/>
      <c r="D18" s="172"/>
      <c r="E18" s="172"/>
      <c r="F18" s="172"/>
      <c r="G18" s="17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60"/>
      <c r="N19" s="170" t="s">
        <v>557</v>
      </c>
      <c r="O19" s="140" t="s">
        <v>558</v>
      </c>
    </row>
    <row r="20" spans="1:15" ht="18.75" customHeight="1">
      <c r="A20" s="450" t="s">
        <v>34</v>
      </c>
      <c r="B20" s="448" t="s">
        <v>35</v>
      </c>
      <c r="C20" s="135" t="s">
        <v>559</v>
      </c>
      <c r="D20" s="444" t="s">
        <v>1022</v>
      </c>
      <c r="E20" s="445"/>
      <c r="F20" s="137" t="s">
        <v>36</v>
      </c>
      <c r="G20" s="138"/>
      <c r="H20" s="139"/>
      <c r="I20" s="450" t="s">
        <v>647</v>
      </c>
      <c r="J20" s="448" t="s">
        <v>37</v>
      </c>
      <c r="K20" s="135" t="s">
        <v>559</v>
      </c>
      <c r="L20" s="444" t="s">
        <v>38</v>
      </c>
      <c r="M20" s="445"/>
      <c r="N20" s="137" t="s">
        <v>605</v>
      </c>
      <c r="O20" s="171"/>
    </row>
    <row r="21" spans="1:15" ht="18.75" customHeight="1">
      <c r="A21" s="439"/>
      <c r="B21" s="449"/>
      <c r="C21" s="135" t="s">
        <v>566</v>
      </c>
      <c r="D21" s="444" t="s">
        <v>39</v>
      </c>
      <c r="E21" s="445"/>
      <c r="F21" s="141" t="s">
        <v>40</v>
      </c>
      <c r="G21" s="142" t="s">
        <v>542</v>
      </c>
      <c r="H21" s="143"/>
      <c r="I21" s="439"/>
      <c r="J21" s="449"/>
      <c r="K21" s="135" t="s">
        <v>566</v>
      </c>
      <c r="L21" s="444" t="s">
        <v>602</v>
      </c>
      <c r="M21" s="445"/>
      <c r="N21" s="141" t="s">
        <v>41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656</v>
      </c>
      <c r="E22" s="445"/>
      <c r="F22" s="141" t="s">
        <v>42</v>
      </c>
      <c r="G22" s="142" t="s">
        <v>542</v>
      </c>
      <c r="H22" s="143"/>
      <c r="I22" s="439"/>
      <c r="J22" s="449"/>
      <c r="K22" s="135" t="s">
        <v>568</v>
      </c>
      <c r="L22" s="444" t="s">
        <v>524</v>
      </c>
      <c r="M22" s="445"/>
      <c r="N22" s="141" t="s">
        <v>43</v>
      </c>
      <c r="O22" s="142" t="s">
        <v>542</v>
      </c>
    </row>
    <row r="23" spans="1:15" ht="18.75" customHeight="1">
      <c r="A23" s="439"/>
      <c r="B23" s="449"/>
      <c r="C23" s="135" t="s">
        <v>570</v>
      </c>
      <c r="D23" s="444" t="s">
        <v>497</v>
      </c>
      <c r="E23" s="445"/>
      <c r="F23" s="141" t="s">
        <v>44</v>
      </c>
      <c r="G23" s="142" t="s">
        <v>542</v>
      </c>
      <c r="H23" s="143"/>
      <c r="I23" s="439"/>
      <c r="J23" s="449"/>
      <c r="K23" s="135" t="s">
        <v>570</v>
      </c>
      <c r="L23" s="444" t="s">
        <v>636</v>
      </c>
      <c r="M23" s="445"/>
      <c r="N23" s="141" t="s">
        <v>45</v>
      </c>
      <c r="O23" s="142" t="s">
        <v>543</v>
      </c>
    </row>
    <row r="24" spans="1:15" ht="18.75" customHeight="1">
      <c r="A24" s="439"/>
      <c r="B24" s="449"/>
      <c r="C24" s="135" t="s">
        <v>571</v>
      </c>
      <c r="D24" s="444" t="s">
        <v>46</v>
      </c>
      <c r="E24" s="445"/>
      <c r="F24" s="141" t="s">
        <v>47</v>
      </c>
      <c r="G24" s="142" t="s">
        <v>542</v>
      </c>
      <c r="H24" s="143"/>
      <c r="I24" s="439"/>
      <c r="J24" s="449"/>
      <c r="K24" s="135" t="s">
        <v>571</v>
      </c>
      <c r="L24" s="444" t="s">
        <v>505</v>
      </c>
      <c r="M24" s="445"/>
      <c r="N24" s="141" t="s">
        <v>48</v>
      </c>
      <c r="O24" s="142" t="s">
        <v>543</v>
      </c>
    </row>
    <row r="25" spans="1:15" ht="18.75" customHeight="1">
      <c r="A25" s="439"/>
      <c r="B25" s="446" t="s">
        <v>573</v>
      </c>
      <c r="C25" s="135" t="s">
        <v>574</v>
      </c>
      <c r="D25" s="444" t="s">
        <v>523</v>
      </c>
      <c r="E25" s="445"/>
      <c r="F25" s="141" t="s">
        <v>49</v>
      </c>
      <c r="G25" s="142" t="s">
        <v>542</v>
      </c>
      <c r="H25" s="143"/>
      <c r="I25" s="439"/>
      <c r="J25" s="446" t="s">
        <v>573</v>
      </c>
      <c r="K25" s="135" t="s">
        <v>574</v>
      </c>
      <c r="L25" s="444" t="s">
        <v>50</v>
      </c>
      <c r="M25" s="445"/>
      <c r="N25" s="141" t="s">
        <v>51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524</v>
      </c>
      <c r="E26" s="445"/>
      <c r="F26" s="144" t="s">
        <v>52</v>
      </c>
      <c r="G26" s="142" t="s">
        <v>543</v>
      </c>
      <c r="H26" s="143"/>
      <c r="I26" s="439"/>
      <c r="J26" s="446"/>
      <c r="K26" s="135" t="s">
        <v>575</v>
      </c>
      <c r="L26" s="444" t="s">
        <v>609</v>
      </c>
      <c r="M26" s="445"/>
      <c r="N26" s="144" t="s">
        <v>53</v>
      </c>
      <c r="O26" s="142" t="s">
        <v>543</v>
      </c>
    </row>
    <row r="27" spans="1:15" ht="18.75" customHeight="1">
      <c r="A27" s="430"/>
      <c r="B27" s="447"/>
      <c r="C27" s="135" t="s">
        <v>577</v>
      </c>
      <c r="D27" s="444" t="s">
        <v>54</v>
      </c>
      <c r="E27" s="445"/>
      <c r="F27" s="141" t="s">
        <v>55</v>
      </c>
      <c r="G27" s="142" t="s">
        <v>544</v>
      </c>
      <c r="H27" s="143"/>
      <c r="I27" s="430"/>
      <c r="J27" s="447"/>
      <c r="K27" s="135" t="s">
        <v>577</v>
      </c>
      <c r="L27" s="444" t="s">
        <v>56</v>
      </c>
      <c r="M27" s="445"/>
      <c r="N27" s="141" t="s">
        <v>57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780</v>
      </c>
      <c r="C31" s="144" t="s">
        <v>58</v>
      </c>
      <c r="D31" s="162" t="s">
        <v>542</v>
      </c>
      <c r="E31" s="431" t="s">
        <v>720</v>
      </c>
      <c r="F31" s="432"/>
      <c r="G31" s="435" t="s">
        <v>573</v>
      </c>
      <c r="H31" s="143"/>
      <c r="I31" s="163">
        <v>1</v>
      </c>
      <c r="J31" s="136" t="s">
        <v>780</v>
      </c>
      <c r="K31" s="164" t="s">
        <v>59</v>
      </c>
      <c r="L31" s="129" t="s">
        <v>542</v>
      </c>
      <c r="M31" s="437" t="s">
        <v>720</v>
      </c>
      <c r="N31" s="438"/>
      <c r="O31" s="165" t="s">
        <v>573</v>
      </c>
    </row>
    <row r="32" spans="1:15" ht="18.75" customHeight="1">
      <c r="A32" s="430"/>
      <c r="B32" s="166" t="s">
        <v>562</v>
      </c>
      <c r="C32" s="167" t="s">
        <v>24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60</v>
      </c>
      <c r="K32" s="164" t="s">
        <v>61</v>
      </c>
      <c r="L32" s="129" t="s">
        <v>543</v>
      </c>
      <c r="M32" s="437" t="s">
        <v>720</v>
      </c>
      <c r="N32" s="438"/>
      <c r="O32" s="165" t="s">
        <v>573</v>
      </c>
    </row>
    <row r="33" spans="1:15" ht="18.75" customHeight="1">
      <c r="A33" s="429">
        <v>2</v>
      </c>
      <c r="B33" s="161" t="s">
        <v>506</v>
      </c>
      <c r="C33" s="144" t="s">
        <v>62</v>
      </c>
      <c r="D33" s="162" t="s">
        <v>543</v>
      </c>
      <c r="E33" s="431" t="s">
        <v>720</v>
      </c>
      <c r="F33" s="432"/>
      <c r="G33" s="435" t="s">
        <v>573</v>
      </c>
      <c r="H33" s="143"/>
      <c r="I33" s="163">
        <v>3</v>
      </c>
      <c r="J33" s="136" t="s">
        <v>660</v>
      </c>
      <c r="K33" s="164" t="s">
        <v>63</v>
      </c>
      <c r="L33" s="129" t="s">
        <v>543</v>
      </c>
      <c r="M33" s="437" t="s">
        <v>720</v>
      </c>
      <c r="N33" s="438"/>
      <c r="O33" s="165" t="s">
        <v>573</v>
      </c>
    </row>
    <row r="34" spans="1:15" ht="18.75" customHeight="1">
      <c r="A34" s="430"/>
      <c r="B34" s="166" t="s">
        <v>64</v>
      </c>
      <c r="C34" s="167" t="s">
        <v>31</v>
      </c>
      <c r="D34" s="168" t="s">
        <v>544</v>
      </c>
      <c r="E34" s="433"/>
      <c r="F34" s="434"/>
      <c r="G34" s="436"/>
      <c r="H34" s="143"/>
      <c r="I34" s="163">
        <v>4</v>
      </c>
      <c r="J34" s="136" t="s">
        <v>65</v>
      </c>
      <c r="K34" s="164" t="s">
        <v>66</v>
      </c>
      <c r="L34" s="129" t="s">
        <v>542</v>
      </c>
      <c r="M34" s="437" t="s">
        <v>35</v>
      </c>
      <c r="N34" s="438"/>
      <c r="O34" s="165" t="s">
        <v>573</v>
      </c>
    </row>
    <row r="35" spans="1:15" ht="18.75" customHeight="1">
      <c r="A35" s="439">
        <v>3</v>
      </c>
      <c r="B35" s="161" t="s">
        <v>39</v>
      </c>
      <c r="C35" s="144" t="s">
        <v>67</v>
      </c>
      <c r="D35" s="162" t="s">
        <v>542</v>
      </c>
      <c r="E35" s="431" t="s">
        <v>35</v>
      </c>
      <c r="F35" s="432"/>
      <c r="G35" s="435" t="s">
        <v>573</v>
      </c>
      <c r="H35" s="143"/>
      <c r="I35" s="163">
        <v>5</v>
      </c>
      <c r="J35" s="136" t="s">
        <v>68</v>
      </c>
      <c r="K35" s="164" t="s">
        <v>69</v>
      </c>
      <c r="L35" s="129" t="s">
        <v>542</v>
      </c>
      <c r="M35" s="437" t="s">
        <v>37</v>
      </c>
      <c r="N35" s="438"/>
      <c r="O35" s="165" t="s">
        <v>573</v>
      </c>
    </row>
    <row r="36" spans="1:15" ht="18.75" customHeight="1">
      <c r="A36" s="430"/>
      <c r="B36" s="166" t="s">
        <v>518</v>
      </c>
      <c r="C36" s="167" t="s">
        <v>70</v>
      </c>
      <c r="D36" s="168" t="s">
        <v>542</v>
      </c>
      <c r="E36" s="433"/>
      <c r="F36" s="434"/>
      <c r="G36" s="436"/>
      <c r="H36" s="143"/>
      <c r="I36" s="163">
        <v>6</v>
      </c>
      <c r="J36" s="136" t="s">
        <v>71</v>
      </c>
      <c r="K36" s="164" t="s">
        <v>72</v>
      </c>
      <c r="L36" s="129" t="s">
        <v>544</v>
      </c>
      <c r="M36" s="437" t="s">
        <v>720</v>
      </c>
      <c r="N36" s="438"/>
      <c r="O36" s="165" t="s">
        <v>573</v>
      </c>
    </row>
    <row r="37" spans="1:15" ht="18.75" customHeight="1">
      <c r="A37" s="429">
        <v>4</v>
      </c>
      <c r="B37" s="161" t="s">
        <v>524</v>
      </c>
      <c r="C37" s="144" t="s">
        <v>73</v>
      </c>
      <c r="D37" s="162" t="s">
        <v>542</v>
      </c>
      <c r="E37" s="431" t="s">
        <v>37</v>
      </c>
      <c r="F37" s="432"/>
      <c r="G37" s="435" t="s">
        <v>573</v>
      </c>
      <c r="H37" s="143"/>
      <c r="I37" s="163">
        <v>7</v>
      </c>
      <c r="J37" s="136" t="s">
        <v>74</v>
      </c>
      <c r="K37" s="164" t="s">
        <v>75</v>
      </c>
      <c r="L37" s="129" t="s">
        <v>542</v>
      </c>
      <c r="M37" s="437" t="s">
        <v>720</v>
      </c>
      <c r="N37" s="438"/>
      <c r="O37" s="165" t="s">
        <v>573</v>
      </c>
    </row>
    <row r="38" spans="1:15" ht="18.75" customHeight="1">
      <c r="A38" s="430"/>
      <c r="B38" s="166" t="s">
        <v>602</v>
      </c>
      <c r="C38" s="167" t="s">
        <v>76</v>
      </c>
      <c r="D38" s="168" t="s">
        <v>542</v>
      </c>
      <c r="E38" s="433"/>
      <c r="F38" s="434"/>
      <c r="G38" s="436"/>
      <c r="H38" s="143"/>
      <c r="I38" s="163">
        <v>8</v>
      </c>
      <c r="J38" s="136" t="s">
        <v>77</v>
      </c>
      <c r="K38" s="164" t="s">
        <v>78</v>
      </c>
      <c r="L38" s="129" t="s">
        <v>542</v>
      </c>
      <c r="M38" s="437" t="s">
        <v>771</v>
      </c>
      <c r="N38" s="438"/>
      <c r="O38" s="165" t="s">
        <v>573</v>
      </c>
    </row>
    <row r="39" spans="1:15" ht="18.75" customHeight="1">
      <c r="A39" s="439">
        <v>5</v>
      </c>
      <c r="B39" s="161" t="s">
        <v>1023</v>
      </c>
      <c r="C39" s="144" t="s">
        <v>638</v>
      </c>
      <c r="D39" s="162" t="s">
        <v>542</v>
      </c>
      <c r="E39" s="431" t="s">
        <v>791</v>
      </c>
      <c r="F39" s="432"/>
      <c r="G39" s="435" t="s">
        <v>573</v>
      </c>
      <c r="H39" s="143"/>
      <c r="I39" s="163">
        <v>9</v>
      </c>
      <c r="J39" s="136" t="s">
        <v>79</v>
      </c>
      <c r="K39" s="164" t="s">
        <v>80</v>
      </c>
      <c r="L39" s="129" t="s">
        <v>542</v>
      </c>
      <c r="M39" s="437" t="s">
        <v>35</v>
      </c>
      <c r="N39" s="438"/>
      <c r="O39" s="165" t="s">
        <v>573</v>
      </c>
    </row>
    <row r="40" spans="1:15" ht="18.75" customHeight="1">
      <c r="A40" s="430"/>
      <c r="B40" s="166" t="s">
        <v>499</v>
      </c>
      <c r="C40" s="167" t="s">
        <v>673</v>
      </c>
      <c r="D40" s="168" t="s">
        <v>542</v>
      </c>
      <c r="E40" s="433"/>
      <c r="F40" s="434"/>
      <c r="G40" s="436"/>
      <c r="H40" s="143"/>
      <c r="I40" s="163">
        <v>10</v>
      </c>
      <c r="J40" s="136" t="s">
        <v>81</v>
      </c>
      <c r="K40" s="164" t="s">
        <v>82</v>
      </c>
      <c r="L40" s="129" t="s">
        <v>542</v>
      </c>
      <c r="M40" s="437" t="s">
        <v>767</v>
      </c>
      <c r="N40" s="438"/>
      <c r="O40" s="165" t="s">
        <v>573</v>
      </c>
    </row>
    <row r="41" spans="1:15" ht="18.75" customHeight="1">
      <c r="A41" s="429">
        <v>6</v>
      </c>
      <c r="B41" s="161" t="s">
        <v>656</v>
      </c>
      <c r="C41" s="144" t="s">
        <v>42</v>
      </c>
      <c r="D41" s="162" t="s">
        <v>542</v>
      </c>
      <c r="E41" s="431" t="s">
        <v>35</v>
      </c>
      <c r="F41" s="432"/>
      <c r="G41" s="435" t="s">
        <v>573</v>
      </c>
      <c r="H41" s="143"/>
      <c r="I41" s="163">
        <v>11</v>
      </c>
      <c r="J41" s="136" t="s">
        <v>83</v>
      </c>
      <c r="K41" s="164" t="s">
        <v>84</v>
      </c>
      <c r="L41" s="129" t="s">
        <v>544</v>
      </c>
      <c r="M41" s="437" t="s">
        <v>720</v>
      </c>
      <c r="N41" s="438"/>
      <c r="O41" s="165" t="s">
        <v>573</v>
      </c>
    </row>
    <row r="42" spans="1:15" ht="18.75" customHeight="1">
      <c r="A42" s="430"/>
      <c r="B42" s="166" t="s">
        <v>524</v>
      </c>
      <c r="C42" s="167" t="s">
        <v>52</v>
      </c>
      <c r="D42" s="168" t="s">
        <v>543</v>
      </c>
      <c r="E42" s="433"/>
      <c r="F42" s="434"/>
      <c r="G42" s="436"/>
      <c r="H42" s="143"/>
      <c r="I42" s="163">
        <v>12</v>
      </c>
      <c r="J42" s="136" t="s">
        <v>85</v>
      </c>
      <c r="K42" s="164" t="s">
        <v>86</v>
      </c>
      <c r="L42" s="129" t="s">
        <v>544</v>
      </c>
      <c r="M42" s="437" t="s">
        <v>720</v>
      </c>
      <c r="N42" s="438"/>
      <c r="O42" s="165" t="s">
        <v>573</v>
      </c>
    </row>
    <row r="43" spans="1:15" ht="18.75" customHeight="1">
      <c r="A43" s="439">
        <v>7</v>
      </c>
      <c r="B43" s="161" t="s">
        <v>87</v>
      </c>
      <c r="C43" s="144" t="s">
        <v>88</v>
      </c>
      <c r="D43" s="162" t="s">
        <v>544</v>
      </c>
      <c r="E43" s="431" t="s">
        <v>720</v>
      </c>
      <c r="F43" s="432"/>
      <c r="G43" s="435" t="s">
        <v>573</v>
      </c>
      <c r="H43" s="143"/>
      <c r="I43" s="163">
        <v>13</v>
      </c>
      <c r="J43" s="136" t="s">
        <v>74</v>
      </c>
      <c r="K43" s="164" t="s">
        <v>89</v>
      </c>
      <c r="L43" s="129" t="s">
        <v>542</v>
      </c>
      <c r="M43" s="437" t="s">
        <v>791</v>
      </c>
      <c r="N43" s="438"/>
      <c r="O43" s="165" t="s">
        <v>573</v>
      </c>
    </row>
    <row r="44" spans="1:15" ht="18.75" customHeight="1">
      <c r="A44" s="430"/>
      <c r="B44" s="166" t="s">
        <v>90</v>
      </c>
      <c r="C44" s="167" t="s">
        <v>91</v>
      </c>
      <c r="D44" s="168" t="s">
        <v>544</v>
      </c>
      <c r="E44" s="433"/>
      <c r="F44" s="434"/>
      <c r="G44" s="436"/>
      <c r="H44" s="143"/>
      <c r="I44" s="163">
        <v>14</v>
      </c>
      <c r="J44" s="136" t="s">
        <v>92</v>
      </c>
      <c r="K44" s="164" t="s">
        <v>93</v>
      </c>
      <c r="L44" s="129" t="s">
        <v>544</v>
      </c>
      <c r="M44" s="437" t="s">
        <v>720</v>
      </c>
      <c r="N44" s="438"/>
      <c r="O44" s="165" t="s">
        <v>573</v>
      </c>
    </row>
    <row r="45" spans="1:15" ht="18.75" customHeight="1">
      <c r="A45" s="429">
        <v>8</v>
      </c>
      <c r="B45" s="161" t="s">
        <v>94</v>
      </c>
      <c r="C45" s="144" t="s">
        <v>95</v>
      </c>
      <c r="D45" s="162" t="s">
        <v>544</v>
      </c>
      <c r="E45" s="431" t="s">
        <v>720</v>
      </c>
      <c r="F45" s="432"/>
      <c r="G45" s="435" t="s">
        <v>573</v>
      </c>
      <c r="H45" s="143"/>
      <c r="I45" s="163">
        <v>15</v>
      </c>
      <c r="J45" s="136" t="s">
        <v>96</v>
      </c>
      <c r="K45" s="164" t="s">
        <v>97</v>
      </c>
      <c r="L45" s="129" t="s">
        <v>543</v>
      </c>
      <c r="M45" s="437" t="s">
        <v>98</v>
      </c>
      <c r="N45" s="438"/>
      <c r="O45" s="165" t="s">
        <v>573</v>
      </c>
    </row>
    <row r="46" spans="1:15" ht="18.75" customHeight="1">
      <c r="A46" s="430"/>
      <c r="B46" s="166" t="s">
        <v>99</v>
      </c>
      <c r="C46" s="167" t="s">
        <v>100</v>
      </c>
      <c r="D46" s="168" t="s">
        <v>544</v>
      </c>
      <c r="E46" s="433"/>
      <c r="F46" s="434"/>
      <c r="G46" s="436"/>
      <c r="H46" s="143"/>
      <c r="I46" s="169">
        <v>16</v>
      </c>
      <c r="J46" s="136" t="s">
        <v>101</v>
      </c>
      <c r="K46" s="164" t="s">
        <v>102</v>
      </c>
      <c r="L46" s="129" t="s">
        <v>542</v>
      </c>
      <c r="M46" s="437" t="s">
        <v>767</v>
      </c>
      <c r="N46" s="438"/>
      <c r="O46" s="165" t="s">
        <v>573</v>
      </c>
    </row>
    <row r="47" spans="1:15" ht="18" customHeight="1">
      <c r="A47" s="61"/>
      <c r="B47" s="65"/>
      <c r="C47" s="65"/>
      <c r="D47" s="65"/>
      <c r="E47" s="65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ht="12" customHeight="1"/>
    <row r="49" spans="7:9" ht="12.75" customHeight="1">
      <c r="G49" s="455" t="s">
        <v>686</v>
      </c>
      <c r="H49" s="455"/>
      <c r="I49" s="455"/>
    </row>
  </sheetData>
  <mergeCells count="96">
    <mergeCell ref="G49:I49"/>
    <mergeCell ref="D1:L1"/>
    <mergeCell ref="F3:J3"/>
    <mergeCell ref="A6:O6"/>
    <mergeCell ref="D9:E9"/>
    <mergeCell ref="L9:M9"/>
    <mergeCell ref="J10:J14"/>
    <mergeCell ref="L10:M10"/>
    <mergeCell ref="L16:M16"/>
    <mergeCell ref="A10:A17"/>
    <mergeCell ref="B10:B14"/>
    <mergeCell ref="D10:E10"/>
    <mergeCell ref="I10:I17"/>
    <mergeCell ref="D11:E11"/>
    <mergeCell ref="D12:E12"/>
    <mergeCell ref="D13:E13"/>
    <mergeCell ref="B15:B17"/>
    <mergeCell ref="D15:E15"/>
    <mergeCell ref="D14:E14"/>
    <mergeCell ref="L11:M11"/>
    <mergeCell ref="L12:M12"/>
    <mergeCell ref="L13:M13"/>
    <mergeCell ref="L14:M14"/>
    <mergeCell ref="J15:J17"/>
    <mergeCell ref="L15:M15"/>
    <mergeCell ref="D16:E16"/>
    <mergeCell ref="D19:E19"/>
    <mergeCell ref="L19:M19"/>
    <mergeCell ref="D17:E17"/>
    <mergeCell ref="L17:M17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D27:E27"/>
    <mergeCell ref="J20:J24"/>
    <mergeCell ref="L20:M20"/>
    <mergeCell ref="L21:M21"/>
    <mergeCell ref="L22:M22"/>
    <mergeCell ref="L23:M23"/>
    <mergeCell ref="L24:M24"/>
    <mergeCell ref="L27:M27"/>
    <mergeCell ref="B25:B27"/>
    <mergeCell ref="D25:E25"/>
    <mergeCell ref="J25:J27"/>
    <mergeCell ref="L25:M25"/>
    <mergeCell ref="L26:M2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A41:A42"/>
    <mergeCell ref="E41:F42"/>
    <mergeCell ref="G41:G42"/>
    <mergeCell ref="M41:N41"/>
    <mergeCell ref="M42:N42"/>
    <mergeCell ref="A43:A44"/>
    <mergeCell ref="E43:F44"/>
    <mergeCell ref="G43:G44"/>
    <mergeCell ref="M43:N43"/>
    <mergeCell ref="M44:N44"/>
    <mergeCell ref="A45:A46"/>
    <mergeCell ref="E45:F46"/>
    <mergeCell ref="G45:G46"/>
    <mergeCell ref="M45:N45"/>
    <mergeCell ref="M46:N46"/>
  </mergeCells>
  <dataValidations count="3">
    <dataValidation type="list" allowBlank="1" showInputMessage="1" showErrorMessage="1" sqref="D31:D46 L31:L46 G21:G27 G11:G18 O21:O27 O11:O18">
      <formula1>"１年,２年,３年"</formula1>
    </dataValidation>
    <dataValidation type="list" allowBlank="1" showInputMessage="1" showErrorMessage="1" sqref="B10:B14 B20:B24 J10:J14 J20:J24 N45 E31:F46 M31:M46 N43 N38">
      <formula1>高校名リスト</formula1>
    </dataValidation>
    <dataValidation allowBlank="1" showInputMessage="1" showErrorMessage="1" imeMode="on" sqref="J31:K47 M3:N3 D20:F27 B31:C46 E12:E17 L10:N17 D10:D17 F10:F17 E10 M22:M27 L20:L27 N20:N27 M20"/>
  </dataValidations>
  <printOptions/>
  <pageMargins left="0.35" right="0.48" top="0.47" bottom="0.52" header="0.48" footer="0.51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60" customWidth="1"/>
    <col min="2" max="3" width="8.125" style="60" customWidth="1"/>
    <col min="4" max="5" width="4.375" style="60" customWidth="1"/>
    <col min="6" max="6" width="8.125" style="60" customWidth="1"/>
    <col min="7" max="7" width="6.75390625" style="60" customWidth="1"/>
    <col min="8" max="8" width="2.00390625" style="60" customWidth="1"/>
    <col min="9" max="9" width="5.625" style="60" customWidth="1"/>
    <col min="10" max="11" width="8.125" style="60" customWidth="1"/>
    <col min="12" max="13" width="4.375" style="60" customWidth="1"/>
    <col min="14" max="14" width="8.125" style="60" customWidth="1"/>
    <col min="15" max="15" width="6.50390625" style="60" customWidth="1"/>
    <col min="16" max="16384" width="9.00390625" style="60" customWidth="1"/>
  </cols>
  <sheetData>
    <row r="1" spans="1:15" s="42" customFormat="1" ht="18.75" customHeight="1">
      <c r="A1" s="55"/>
      <c r="B1" s="55"/>
      <c r="C1" s="48"/>
      <c r="D1" s="456" t="s">
        <v>663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s="42" customFormat="1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s="42" customFormat="1" ht="25.5" customHeight="1">
      <c r="A3" s="56"/>
      <c r="B3" s="56"/>
      <c r="C3" s="56"/>
      <c r="D3" s="48"/>
      <c r="E3" s="56"/>
      <c r="F3" s="457" t="s">
        <v>625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ht="8.25" customHeight="1">
      <c r="A4" s="66"/>
      <c r="B4" s="66"/>
      <c r="C4" s="66"/>
      <c r="D4" s="66"/>
      <c r="E4" s="66"/>
      <c r="F4" s="61"/>
      <c r="G4" s="61"/>
      <c r="H4" s="61"/>
      <c r="I4" s="62"/>
      <c r="J4" s="62"/>
      <c r="K4" s="62"/>
      <c r="L4" s="62"/>
      <c r="M4" s="61"/>
      <c r="N4" s="62"/>
      <c r="O4" s="62"/>
    </row>
    <row r="5" spans="1:15" ht="8.25" customHeight="1">
      <c r="A5" s="63"/>
      <c r="B5" s="63"/>
      <c r="C5" s="63"/>
      <c r="D5" s="63"/>
      <c r="E5" s="63"/>
      <c r="F5" s="61"/>
      <c r="G5" s="61"/>
      <c r="H5" s="61"/>
      <c r="I5" s="62"/>
      <c r="J5" s="62"/>
      <c r="K5" s="62"/>
      <c r="L5" s="62"/>
      <c r="M5" s="61"/>
      <c r="N5" s="62"/>
      <c r="O5" s="62"/>
    </row>
    <row r="6" spans="1:15" ht="20.25" customHeight="1">
      <c r="A6" s="461" t="s">
        <v>553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41"/>
      <c r="F9" s="170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752</v>
      </c>
      <c r="C10" s="135" t="s">
        <v>559</v>
      </c>
      <c r="D10" s="444" t="s">
        <v>520</v>
      </c>
      <c r="E10" s="445"/>
      <c r="F10" s="137" t="s">
        <v>637</v>
      </c>
      <c r="G10" s="171"/>
      <c r="H10" s="139"/>
      <c r="I10" s="450" t="s">
        <v>563</v>
      </c>
      <c r="J10" s="448" t="s">
        <v>767</v>
      </c>
      <c r="K10" s="135" t="s">
        <v>559</v>
      </c>
      <c r="L10" s="444" t="s">
        <v>495</v>
      </c>
      <c r="M10" s="445"/>
      <c r="N10" s="137" t="s">
        <v>645</v>
      </c>
      <c r="O10" s="138"/>
    </row>
    <row r="11" spans="1:15" ht="18.75" customHeight="1">
      <c r="A11" s="439"/>
      <c r="B11" s="449"/>
      <c r="C11" s="135" t="s">
        <v>566</v>
      </c>
      <c r="D11" s="444" t="s">
        <v>781</v>
      </c>
      <c r="E11" s="445"/>
      <c r="F11" s="141" t="s">
        <v>103</v>
      </c>
      <c r="G11" s="142" t="s">
        <v>542</v>
      </c>
      <c r="H11" s="143"/>
      <c r="I11" s="439"/>
      <c r="J11" s="449"/>
      <c r="K11" s="135" t="s">
        <v>566</v>
      </c>
      <c r="L11" s="444" t="s">
        <v>104</v>
      </c>
      <c r="M11" s="445"/>
      <c r="N11" s="141" t="s">
        <v>105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490</v>
      </c>
      <c r="E12" s="445"/>
      <c r="F12" s="141" t="s">
        <v>106</v>
      </c>
      <c r="G12" s="142" t="s">
        <v>542</v>
      </c>
      <c r="H12" s="143"/>
      <c r="I12" s="439"/>
      <c r="J12" s="449"/>
      <c r="K12" s="135" t="s">
        <v>568</v>
      </c>
      <c r="L12" s="444" t="s">
        <v>493</v>
      </c>
      <c r="M12" s="445"/>
      <c r="N12" s="141" t="s">
        <v>107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108</v>
      </c>
      <c r="E13" s="445"/>
      <c r="F13" s="141" t="s">
        <v>109</v>
      </c>
      <c r="G13" s="142" t="s">
        <v>542</v>
      </c>
      <c r="H13" s="143"/>
      <c r="I13" s="439"/>
      <c r="J13" s="449"/>
      <c r="K13" s="135" t="s">
        <v>570</v>
      </c>
      <c r="L13" s="444" t="s">
        <v>493</v>
      </c>
      <c r="M13" s="445"/>
      <c r="N13" s="141" t="s">
        <v>110</v>
      </c>
      <c r="O13" s="142" t="s">
        <v>543</v>
      </c>
    </row>
    <row r="14" spans="1:15" ht="18.75" customHeight="1">
      <c r="A14" s="439"/>
      <c r="B14" s="449"/>
      <c r="C14" s="135" t="s">
        <v>571</v>
      </c>
      <c r="D14" s="444" t="s">
        <v>99</v>
      </c>
      <c r="E14" s="445"/>
      <c r="F14" s="141" t="s">
        <v>111</v>
      </c>
      <c r="G14" s="142" t="s">
        <v>543</v>
      </c>
      <c r="H14" s="143"/>
      <c r="I14" s="439"/>
      <c r="J14" s="449"/>
      <c r="K14" s="135" t="s">
        <v>571</v>
      </c>
      <c r="L14" s="444" t="s">
        <v>112</v>
      </c>
      <c r="M14" s="445"/>
      <c r="N14" s="141" t="s">
        <v>113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499</v>
      </c>
      <c r="E15" s="445"/>
      <c r="F15" s="141" t="s">
        <v>114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115</v>
      </c>
      <c r="M15" s="445"/>
      <c r="N15" s="141" t="s">
        <v>116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499</v>
      </c>
      <c r="E16" s="445"/>
      <c r="F16" s="144" t="s">
        <v>117</v>
      </c>
      <c r="G16" s="142" t="s">
        <v>543</v>
      </c>
      <c r="H16" s="143"/>
      <c r="I16" s="439"/>
      <c r="J16" s="446"/>
      <c r="K16" s="135" t="s">
        <v>575</v>
      </c>
      <c r="L16" s="444"/>
      <c r="M16" s="445"/>
      <c r="N16" s="144"/>
      <c r="O16" s="142"/>
    </row>
    <row r="17" spans="1:15" ht="18.75" customHeight="1">
      <c r="A17" s="439"/>
      <c r="B17" s="446"/>
      <c r="C17" s="145" t="s">
        <v>577</v>
      </c>
      <c r="D17" s="444" t="s">
        <v>118</v>
      </c>
      <c r="E17" s="445"/>
      <c r="F17" s="141" t="s">
        <v>119</v>
      </c>
      <c r="G17" s="142" t="s">
        <v>544</v>
      </c>
      <c r="H17" s="143"/>
      <c r="I17" s="439"/>
      <c r="J17" s="446"/>
      <c r="K17" s="145" t="s">
        <v>577</v>
      </c>
      <c r="L17" s="453"/>
      <c r="M17" s="454"/>
      <c r="N17" s="147"/>
      <c r="O17" s="148"/>
    </row>
    <row r="18" spans="1:15" ht="5.25" customHeight="1">
      <c r="A18" s="149"/>
      <c r="B18" s="150"/>
      <c r="C18" s="151"/>
      <c r="D18" s="172"/>
      <c r="E18" s="172"/>
      <c r="F18" s="172"/>
      <c r="G18" s="17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34</v>
      </c>
      <c r="B20" s="448" t="s">
        <v>720</v>
      </c>
      <c r="C20" s="135" t="s">
        <v>559</v>
      </c>
      <c r="D20" s="444" t="s">
        <v>584</v>
      </c>
      <c r="E20" s="445"/>
      <c r="F20" s="137" t="s">
        <v>646</v>
      </c>
      <c r="G20" s="138"/>
      <c r="H20" s="139"/>
      <c r="I20" s="450" t="s">
        <v>647</v>
      </c>
      <c r="J20" s="448" t="s">
        <v>184</v>
      </c>
      <c r="K20" s="135" t="s">
        <v>559</v>
      </c>
      <c r="L20" s="444" t="s">
        <v>519</v>
      </c>
      <c r="M20" s="445"/>
      <c r="N20" s="137" t="s">
        <v>120</v>
      </c>
      <c r="O20" s="138"/>
    </row>
    <row r="21" spans="1:15" ht="18.75" customHeight="1">
      <c r="A21" s="439"/>
      <c r="B21" s="449"/>
      <c r="C21" s="135" t="s">
        <v>566</v>
      </c>
      <c r="D21" s="444" t="s">
        <v>650</v>
      </c>
      <c r="E21" s="445"/>
      <c r="F21" s="141" t="s">
        <v>121</v>
      </c>
      <c r="G21" s="142" t="s">
        <v>542</v>
      </c>
      <c r="H21" s="143"/>
      <c r="I21" s="439"/>
      <c r="J21" s="449"/>
      <c r="K21" s="135" t="s">
        <v>566</v>
      </c>
      <c r="L21" s="444" t="s">
        <v>501</v>
      </c>
      <c r="M21" s="445"/>
      <c r="N21" s="141" t="s">
        <v>588</v>
      </c>
      <c r="O21" s="142" t="s">
        <v>543</v>
      </c>
    </row>
    <row r="22" spans="1:15" ht="18.75" customHeight="1">
      <c r="A22" s="439"/>
      <c r="B22" s="449"/>
      <c r="C22" s="135" t="s">
        <v>568</v>
      </c>
      <c r="D22" s="444" t="s">
        <v>122</v>
      </c>
      <c r="E22" s="445"/>
      <c r="F22" s="141" t="s">
        <v>123</v>
      </c>
      <c r="G22" s="142" t="s">
        <v>542</v>
      </c>
      <c r="H22" s="143"/>
      <c r="I22" s="439"/>
      <c r="J22" s="449"/>
      <c r="K22" s="135" t="s">
        <v>568</v>
      </c>
      <c r="L22" s="444" t="s">
        <v>124</v>
      </c>
      <c r="M22" s="445"/>
      <c r="N22" s="141" t="s">
        <v>125</v>
      </c>
      <c r="O22" s="142" t="s">
        <v>543</v>
      </c>
    </row>
    <row r="23" spans="1:15" ht="18.75" customHeight="1">
      <c r="A23" s="439"/>
      <c r="B23" s="449"/>
      <c r="C23" s="135" t="s">
        <v>570</v>
      </c>
      <c r="D23" s="444" t="s">
        <v>579</v>
      </c>
      <c r="E23" s="445"/>
      <c r="F23" s="141" t="s">
        <v>672</v>
      </c>
      <c r="G23" s="142" t="s">
        <v>543</v>
      </c>
      <c r="H23" s="143"/>
      <c r="I23" s="439"/>
      <c r="J23" s="449"/>
      <c r="K23" s="135" t="s">
        <v>570</v>
      </c>
      <c r="L23" s="444" t="s">
        <v>126</v>
      </c>
      <c r="M23" s="445"/>
      <c r="N23" s="141" t="s">
        <v>127</v>
      </c>
      <c r="O23" s="142" t="s">
        <v>543</v>
      </c>
    </row>
    <row r="24" spans="1:15" ht="18.75" customHeight="1">
      <c r="A24" s="439"/>
      <c r="B24" s="449"/>
      <c r="C24" s="135" t="s">
        <v>571</v>
      </c>
      <c r="D24" s="444" t="s">
        <v>128</v>
      </c>
      <c r="E24" s="445"/>
      <c r="F24" s="141" t="s">
        <v>129</v>
      </c>
      <c r="G24" s="142" t="s">
        <v>543</v>
      </c>
      <c r="H24" s="143"/>
      <c r="I24" s="439"/>
      <c r="J24" s="449"/>
      <c r="K24" s="135" t="s">
        <v>571</v>
      </c>
      <c r="L24" s="444" t="s">
        <v>526</v>
      </c>
      <c r="M24" s="445"/>
      <c r="N24" s="141" t="s">
        <v>130</v>
      </c>
      <c r="O24" s="142" t="s">
        <v>543</v>
      </c>
    </row>
    <row r="25" spans="1:15" ht="18.75" customHeight="1">
      <c r="A25" s="439"/>
      <c r="B25" s="446" t="s">
        <v>573</v>
      </c>
      <c r="C25" s="135" t="s">
        <v>574</v>
      </c>
      <c r="D25" s="444" t="s">
        <v>131</v>
      </c>
      <c r="E25" s="445"/>
      <c r="F25" s="141" t="s">
        <v>132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133</v>
      </c>
      <c r="M25" s="445"/>
      <c r="N25" s="141" t="s">
        <v>134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654</v>
      </c>
      <c r="E26" s="445"/>
      <c r="F26" s="144" t="s">
        <v>135</v>
      </c>
      <c r="G26" s="142" t="s">
        <v>544</v>
      </c>
      <c r="H26" s="143"/>
      <c r="I26" s="439"/>
      <c r="J26" s="446"/>
      <c r="K26" s="135" t="s">
        <v>575</v>
      </c>
      <c r="L26" s="444" t="s">
        <v>136</v>
      </c>
      <c r="M26" s="445"/>
      <c r="N26" s="144" t="s">
        <v>137</v>
      </c>
      <c r="O26" s="142" t="s">
        <v>543</v>
      </c>
    </row>
    <row r="27" spans="1:15" ht="18.75" customHeight="1">
      <c r="A27" s="430"/>
      <c r="B27" s="447"/>
      <c r="C27" s="135" t="s">
        <v>577</v>
      </c>
      <c r="D27" s="444" t="s">
        <v>138</v>
      </c>
      <c r="E27" s="445"/>
      <c r="F27" s="141" t="s">
        <v>139</v>
      </c>
      <c r="G27" s="142" t="s">
        <v>544</v>
      </c>
      <c r="H27" s="143"/>
      <c r="I27" s="430"/>
      <c r="J27" s="447"/>
      <c r="K27" s="135" t="s">
        <v>577</v>
      </c>
      <c r="L27" s="444" t="s">
        <v>499</v>
      </c>
      <c r="M27" s="445"/>
      <c r="N27" s="141" t="s">
        <v>140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141</v>
      </c>
      <c r="C31" s="144" t="s">
        <v>142</v>
      </c>
      <c r="D31" s="162" t="s">
        <v>542</v>
      </c>
      <c r="E31" s="431" t="s">
        <v>752</v>
      </c>
      <c r="F31" s="432"/>
      <c r="G31" s="435" t="s">
        <v>573</v>
      </c>
      <c r="H31" s="143"/>
      <c r="I31" s="163">
        <v>1</v>
      </c>
      <c r="J31" s="136" t="s">
        <v>143</v>
      </c>
      <c r="K31" s="164" t="s">
        <v>144</v>
      </c>
      <c r="L31" s="129" t="s">
        <v>542</v>
      </c>
      <c r="M31" s="437" t="s">
        <v>752</v>
      </c>
      <c r="N31" s="438"/>
      <c r="O31" s="165" t="s">
        <v>573</v>
      </c>
    </row>
    <row r="32" spans="1:15" ht="18.75" customHeight="1">
      <c r="A32" s="430"/>
      <c r="B32" s="166" t="s">
        <v>790</v>
      </c>
      <c r="C32" s="167" t="s">
        <v>145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146</v>
      </c>
      <c r="K32" s="164" t="s">
        <v>147</v>
      </c>
      <c r="L32" s="129" t="s">
        <v>543</v>
      </c>
      <c r="M32" s="437" t="s">
        <v>720</v>
      </c>
      <c r="N32" s="438"/>
      <c r="O32" s="165" t="s">
        <v>573</v>
      </c>
    </row>
    <row r="33" spans="1:15" ht="18.75" customHeight="1">
      <c r="A33" s="429">
        <v>2</v>
      </c>
      <c r="B33" s="161" t="s">
        <v>122</v>
      </c>
      <c r="C33" s="144" t="s">
        <v>148</v>
      </c>
      <c r="D33" s="162" t="s">
        <v>542</v>
      </c>
      <c r="E33" s="431" t="s">
        <v>720</v>
      </c>
      <c r="F33" s="432"/>
      <c r="G33" s="435" t="s">
        <v>573</v>
      </c>
      <c r="H33" s="143"/>
      <c r="I33" s="163">
        <v>3</v>
      </c>
      <c r="J33" s="136" t="s">
        <v>149</v>
      </c>
      <c r="K33" s="164" t="s">
        <v>150</v>
      </c>
      <c r="L33" s="129" t="s">
        <v>543</v>
      </c>
      <c r="M33" s="437" t="s">
        <v>720</v>
      </c>
      <c r="N33" s="438"/>
      <c r="O33" s="165" t="s">
        <v>573</v>
      </c>
    </row>
    <row r="34" spans="1:15" ht="18.75" customHeight="1">
      <c r="A34" s="430"/>
      <c r="B34" s="166" t="s">
        <v>631</v>
      </c>
      <c r="C34" s="167" t="s">
        <v>151</v>
      </c>
      <c r="D34" s="168" t="s">
        <v>544</v>
      </c>
      <c r="E34" s="433"/>
      <c r="F34" s="434"/>
      <c r="G34" s="436"/>
      <c r="H34" s="143"/>
      <c r="I34" s="163">
        <v>4</v>
      </c>
      <c r="J34" s="136" t="s">
        <v>152</v>
      </c>
      <c r="K34" s="164" t="s">
        <v>153</v>
      </c>
      <c r="L34" s="129" t="s">
        <v>544</v>
      </c>
      <c r="M34" s="437" t="s">
        <v>720</v>
      </c>
      <c r="N34" s="438"/>
      <c r="O34" s="165" t="s">
        <v>573</v>
      </c>
    </row>
    <row r="35" spans="1:15" ht="18.75" customHeight="1">
      <c r="A35" s="439">
        <v>3</v>
      </c>
      <c r="B35" s="161" t="s">
        <v>154</v>
      </c>
      <c r="C35" s="144" t="s">
        <v>155</v>
      </c>
      <c r="D35" s="162" t="s">
        <v>543</v>
      </c>
      <c r="E35" s="431" t="s">
        <v>720</v>
      </c>
      <c r="F35" s="432"/>
      <c r="G35" s="435" t="s">
        <v>573</v>
      </c>
      <c r="H35" s="143"/>
      <c r="I35" s="163">
        <v>5</v>
      </c>
      <c r="J35" s="136" t="s">
        <v>154</v>
      </c>
      <c r="K35" s="164" t="s">
        <v>155</v>
      </c>
      <c r="L35" s="129" t="s">
        <v>543</v>
      </c>
      <c r="M35" s="437" t="s">
        <v>720</v>
      </c>
      <c r="N35" s="438"/>
      <c r="O35" s="165" t="s">
        <v>573</v>
      </c>
    </row>
    <row r="36" spans="1:15" ht="18.75" customHeight="1">
      <c r="A36" s="430"/>
      <c r="B36" s="166" t="s">
        <v>862</v>
      </c>
      <c r="C36" s="167" t="s">
        <v>156</v>
      </c>
      <c r="D36" s="168" t="s">
        <v>544</v>
      </c>
      <c r="E36" s="433"/>
      <c r="F36" s="434"/>
      <c r="G36" s="436"/>
      <c r="H36" s="143"/>
      <c r="I36" s="163">
        <v>6</v>
      </c>
      <c r="J36" s="136" t="s">
        <v>157</v>
      </c>
      <c r="K36" s="164" t="s">
        <v>158</v>
      </c>
      <c r="L36" s="129" t="s">
        <v>543</v>
      </c>
      <c r="M36" s="437" t="s">
        <v>720</v>
      </c>
      <c r="N36" s="438"/>
      <c r="O36" s="165" t="s">
        <v>573</v>
      </c>
    </row>
    <row r="37" spans="1:15" ht="18.75" customHeight="1">
      <c r="A37" s="429">
        <v>4</v>
      </c>
      <c r="B37" s="161" t="s">
        <v>157</v>
      </c>
      <c r="C37" s="144" t="s">
        <v>158</v>
      </c>
      <c r="D37" s="162" t="s">
        <v>543</v>
      </c>
      <c r="E37" s="431" t="s">
        <v>720</v>
      </c>
      <c r="F37" s="432"/>
      <c r="G37" s="435" t="s">
        <v>573</v>
      </c>
      <c r="H37" s="143"/>
      <c r="I37" s="163">
        <v>7</v>
      </c>
      <c r="J37" s="136" t="s">
        <v>159</v>
      </c>
      <c r="K37" s="164" t="s">
        <v>160</v>
      </c>
      <c r="L37" s="129" t="s">
        <v>543</v>
      </c>
      <c r="M37" s="437" t="s">
        <v>752</v>
      </c>
      <c r="N37" s="438"/>
      <c r="O37" s="165" t="s">
        <v>573</v>
      </c>
    </row>
    <row r="38" spans="1:15" ht="18.75" customHeight="1">
      <c r="A38" s="430"/>
      <c r="B38" s="166" t="s">
        <v>839</v>
      </c>
      <c r="C38" s="167" t="s">
        <v>161</v>
      </c>
      <c r="D38" s="168" t="s">
        <v>543</v>
      </c>
      <c r="E38" s="433"/>
      <c r="F38" s="434"/>
      <c r="G38" s="436"/>
      <c r="H38" s="143"/>
      <c r="I38" s="163">
        <v>8</v>
      </c>
      <c r="J38" s="136" t="s">
        <v>657</v>
      </c>
      <c r="K38" s="164" t="s">
        <v>162</v>
      </c>
      <c r="L38" s="129" t="s">
        <v>544</v>
      </c>
      <c r="M38" s="437" t="s">
        <v>720</v>
      </c>
      <c r="N38" s="438"/>
      <c r="O38" s="165" t="s">
        <v>573</v>
      </c>
    </row>
    <row r="39" spans="1:15" ht="18.75" customHeight="1">
      <c r="A39" s="439">
        <v>5</v>
      </c>
      <c r="B39" s="161" t="s">
        <v>163</v>
      </c>
      <c r="C39" s="144" t="s">
        <v>164</v>
      </c>
      <c r="D39" s="162" t="s">
        <v>542</v>
      </c>
      <c r="E39" s="431" t="s">
        <v>752</v>
      </c>
      <c r="F39" s="432"/>
      <c r="G39" s="435" t="s">
        <v>573</v>
      </c>
      <c r="H39" s="143"/>
      <c r="I39" s="163">
        <v>9</v>
      </c>
      <c r="J39" s="136" t="s">
        <v>74</v>
      </c>
      <c r="K39" s="164" t="s">
        <v>165</v>
      </c>
      <c r="L39" s="129" t="s">
        <v>543</v>
      </c>
      <c r="M39" s="437" t="s">
        <v>752</v>
      </c>
      <c r="N39" s="438"/>
      <c r="O39" s="165" t="s">
        <v>573</v>
      </c>
    </row>
    <row r="40" spans="1:15" ht="18.75" customHeight="1">
      <c r="A40" s="430"/>
      <c r="B40" s="166" t="s">
        <v>761</v>
      </c>
      <c r="C40" s="167" t="s">
        <v>166</v>
      </c>
      <c r="D40" s="168" t="s">
        <v>543</v>
      </c>
      <c r="E40" s="433"/>
      <c r="F40" s="434"/>
      <c r="G40" s="436"/>
      <c r="H40" s="143"/>
      <c r="I40" s="163">
        <v>10</v>
      </c>
      <c r="J40" s="136" t="s">
        <v>163</v>
      </c>
      <c r="K40" s="164" t="s">
        <v>164</v>
      </c>
      <c r="L40" s="129" t="s">
        <v>542</v>
      </c>
      <c r="M40" s="437" t="s">
        <v>752</v>
      </c>
      <c r="N40" s="438"/>
      <c r="O40" s="165" t="s">
        <v>573</v>
      </c>
    </row>
    <row r="41" spans="1:15" ht="18.75" customHeight="1">
      <c r="A41" s="429">
        <v>6</v>
      </c>
      <c r="B41" s="161" t="s">
        <v>167</v>
      </c>
      <c r="C41" s="144" t="s">
        <v>168</v>
      </c>
      <c r="D41" s="162" t="s">
        <v>542</v>
      </c>
      <c r="E41" s="431" t="s">
        <v>720</v>
      </c>
      <c r="F41" s="432"/>
      <c r="G41" s="435" t="s">
        <v>573</v>
      </c>
      <c r="H41" s="143"/>
      <c r="I41" s="163">
        <v>11</v>
      </c>
      <c r="J41" s="136" t="s">
        <v>169</v>
      </c>
      <c r="K41" s="164" t="s">
        <v>170</v>
      </c>
      <c r="L41" s="129" t="s">
        <v>543</v>
      </c>
      <c r="M41" s="437" t="s">
        <v>752</v>
      </c>
      <c r="N41" s="438"/>
      <c r="O41" s="165" t="s">
        <v>573</v>
      </c>
    </row>
    <row r="42" spans="1:15" ht="18.75" customHeight="1">
      <c r="A42" s="430"/>
      <c r="B42" s="166" t="s">
        <v>845</v>
      </c>
      <c r="C42" s="167" t="s">
        <v>171</v>
      </c>
      <c r="D42" s="168" t="s">
        <v>543</v>
      </c>
      <c r="E42" s="433"/>
      <c r="F42" s="434"/>
      <c r="G42" s="436"/>
      <c r="H42" s="143"/>
      <c r="I42" s="163">
        <v>12</v>
      </c>
      <c r="J42" s="136" t="s">
        <v>167</v>
      </c>
      <c r="K42" s="164" t="s">
        <v>168</v>
      </c>
      <c r="L42" s="129" t="s">
        <v>542</v>
      </c>
      <c r="M42" s="437" t="s">
        <v>720</v>
      </c>
      <c r="N42" s="438"/>
      <c r="O42" s="165" t="s">
        <v>573</v>
      </c>
    </row>
    <row r="43" spans="1:15" ht="18.75" customHeight="1">
      <c r="A43" s="439">
        <v>7</v>
      </c>
      <c r="B43" s="161" t="s">
        <v>172</v>
      </c>
      <c r="C43" s="144" t="s">
        <v>173</v>
      </c>
      <c r="D43" s="162" t="s">
        <v>542</v>
      </c>
      <c r="E43" s="431" t="s">
        <v>752</v>
      </c>
      <c r="F43" s="432"/>
      <c r="G43" s="435" t="s">
        <v>573</v>
      </c>
      <c r="H43" s="143"/>
      <c r="I43" s="163">
        <v>13</v>
      </c>
      <c r="J43" s="136" t="s">
        <v>174</v>
      </c>
      <c r="K43" s="164" t="s">
        <v>175</v>
      </c>
      <c r="L43" s="129" t="s">
        <v>544</v>
      </c>
      <c r="M43" s="437" t="s">
        <v>752</v>
      </c>
      <c r="N43" s="438"/>
      <c r="O43" s="165" t="s">
        <v>573</v>
      </c>
    </row>
    <row r="44" spans="1:15" ht="18.75" customHeight="1">
      <c r="A44" s="430"/>
      <c r="B44" s="166" t="s">
        <v>860</v>
      </c>
      <c r="C44" s="167" t="s">
        <v>176</v>
      </c>
      <c r="D44" s="168" t="s">
        <v>542</v>
      </c>
      <c r="E44" s="433"/>
      <c r="F44" s="434"/>
      <c r="G44" s="436"/>
      <c r="H44" s="143"/>
      <c r="I44" s="163">
        <v>14</v>
      </c>
      <c r="J44" s="136" t="s">
        <v>177</v>
      </c>
      <c r="K44" s="164" t="s">
        <v>178</v>
      </c>
      <c r="L44" s="129" t="s">
        <v>542</v>
      </c>
      <c r="M44" s="437" t="s">
        <v>752</v>
      </c>
      <c r="N44" s="438"/>
      <c r="O44" s="165" t="s">
        <v>573</v>
      </c>
    </row>
    <row r="45" spans="1:15" ht="18.75" customHeight="1">
      <c r="A45" s="429">
        <v>8</v>
      </c>
      <c r="B45" s="161" t="s">
        <v>179</v>
      </c>
      <c r="C45" s="144" t="s">
        <v>567</v>
      </c>
      <c r="D45" s="162" t="s">
        <v>543</v>
      </c>
      <c r="E45" s="431" t="s">
        <v>757</v>
      </c>
      <c r="F45" s="432"/>
      <c r="G45" s="435" t="s">
        <v>573</v>
      </c>
      <c r="H45" s="143"/>
      <c r="I45" s="163">
        <v>15</v>
      </c>
      <c r="J45" s="136" t="s">
        <v>154</v>
      </c>
      <c r="K45" s="164" t="s">
        <v>180</v>
      </c>
      <c r="L45" s="129" t="s">
        <v>544</v>
      </c>
      <c r="M45" s="437" t="s">
        <v>720</v>
      </c>
      <c r="N45" s="438"/>
      <c r="O45" s="165" t="s">
        <v>573</v>
      </c>
    </row>
    <row r="46" spans="1:15" ht="18.75" customHeight="1">
      <c r="A46" s="430"/>
      <c r="B46" s="166" t="s">
        <v>576</v>
      </c>
      <c r="C46" s="167" t="s">
        <v>181</v>
      </c>
      <c r="D46" s="168" t="s">
        <v>543</v>
      </c>
      <c r="E46" s="433"/>
      <c r="F46" s="434"/>
      <c r="G46" s="436"/>
      <c r="H46" s="143"/>
      <c r="I46" s="169">
        <v>16</v>
      </c>
      <c r="J46" s="136" t="s">
        <v>182</v>
      </c>
      <c r="K46" s="164" t="s">
        <v>183</v>
      </c>
      <c r="L46" s="129" t="s">
        <v>542</v>
      </c>
      <c r="M46" s="437" t="s">
        <v>37</v>
      </c>
      <c r="N46" s="438"/>
      <c r="O46" s="165" t="s">
        <v>573</v>
      </c>
    </row>
    <row r="47" spans="1:15" ht="18" customHeight="1">
      <c r="A47" s="61"/>
      <c r="B47" s="65"/>
      <c r="C47" s="65"/>
      <c r="D47" s="65"/>
      <c r="E47" s="65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ht="12.75" customHeight="1"/>
    <row r="49" spans="7:9" ht="12.75" customHeight="1">
      <c r="G49" s="455" t="s">
        <v>688</v>
      </c>
      <c r="H49" s="455"/>
      <c r="I49" s="455"/>
    </row>
  </sheetData>
  <mergeCells count="96">
    <mergeCell ref="A45:A46"/>
    <mergeCell ref="E45:F46"/>
    <mergeCell ref="G45:G46"/>
    <mergeCell ref="M45:N45"/>
    <mergeCell ref="M46:N46"/>
    <mergeCell ref="A43:A44"/>
    <mergeCell ref="E43:F44"/>
    <mergeCell ref="G43:G44"/>
    <mergeCell ref="M43:N43"/>
    <mergeCell ref="M44:N44"/>
    <mergeCell ref="A41:A42"/>
    <mergeCell ref="E41:F42"/>
    <mergeCell ref="G41:G42"/>
    <mergeCell ref="M41:N41"/>
    <mergeCell ref="M42:N42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D22:E22"/>
    <mergeCell ref="L22:M22"/>
    <mergeCell ref="D23:E23"/>
    <mergeCell ref="L23:M23"/>
    <mergeCell ref="D19:E19"/>
    <mergeCell ref="L19:M19"/>
    <mergeCell ref="A20:A27"/>
    <mergeCell ref="B20:B24"/>
    <mergeCell ref="D20:E20"/>
    <mergeCell ref="I20:I27"/>
    <mergeCell ref="J20:J24"/>
    <mergeCell ref="L20:M20"/>
    <mergeCell ref="D21:E21"/>
    <mergeCell ref="L21:M21"/>
    <mergeCell ref="B15:B17"/>
    <mergeCell ref="D15:E15"/>
    <mergeCell ref="J15:J17"/>
    <mergeCell ref="L15:M15"/>
    <mergeCell ref="D16:E16"/>
    <mergeCell ref="L16:M16"/>
    <mergeCell ref="D17:E17"/>
    <mergeCell ref="L17:M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G49:I49"/>
    <mergeCell ref="D1:L1"/>
    <mergeCell ref="F3:J3"/>
    <mergeCell ref="A6:O6"/>
    <mergeCell ref="D9:E9"/>
    <mergeCell ref="L9:M9"/>
    <mergeCell ref="A10:A17"/>
    <mergeCell ref="B10:B14"/>
    <mergeCell ref="D10:E10"/>
    <mergeCell ref="I10:I17"/>
  </mergeCells>
  <dataValidations count="3">
    <dataValidation type="list" allowBlank="1" showInputMessage="1" showErrorMessage="1" sqref="O21:O27 G11:G18 D31:D46 L31:L46 G21:G27 O11:O18">
      <formula1>"１年,２年,３年"</formula1>
    </dataValidation>
    <dataValidation type="list" allowBlank="1" showInputMessage="1" showErrorMessage="1" sqref="B10:B14 B20:B24 J10:J14 J20:J24 E31:F46 M31:N46">
      <formula1>高校名リスト</formula1>
    </dataValidation>
    <dataValidation allowBlank="1" showInputMessage="1" showErrorMessage="1" imeMode="on" sqref="M3:N3 L20:N27 B31:C46 J31:K46 D20:F27 M17 D10:F17 L10:L17 N10:N17 M10:M13"/>
  </dataValidations>
  <printOptions/>
  <pageMargins left="0.58" right="0.26" top="0.47" bottom="0.52" header="0.48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O54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42" customWidth="1"/>
    <col min="2" max="3" width="8.125" style="42" customWidth="1"/>
    <col min="4" max="5" width="4.375" style="42" customWidth="1"/>
    <col min="6" max="6" width="8.125" style="42" customWidth="1"/>
    <col min="7" max="7" width="6.75390625" style="42" customWidth="1"/>
    <col min="8" max="8" width="2.00390625" style="42" customWidth="1"/>
    <col min="9" max="9" width="5.625" style="42" customWidth="1"/>
    <col min="10" max="11" width="8.125" style="42" customWidth="1"/>
    <col min="12" max="13" width="4.375" style="42" customWidth="1"/>
    <col min="14" max="14" width="8.125" style="42" customWidth="1"/>
    <col min="15" max="15" width="6.50390625" style="42" customWidth="1"/>
    <col min="16" max="16384" width="9.00390625" style="42" customWidth="1"/>
  </cols>
  <sheetData>
    <row r="1" spans="1:15" ht="18.75" customHeight="1">
      <c r="A1" s="55"/>
      <c r="B1" s="55"/>
      <c r="C1" s="48"/>
      <c r="D1" s="456" t="s">
        <v>626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ht="25.5" customHeight="1">
      <c r="A3" s="56"/>
      <c r="B3" s="56"/>
      <c r="C3" s="56"/>
      <c r="D3" s="48"/>
      <c r="E3" s="56"/>
      <c r="F3" s="457" t="s">
        <v>624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ht="8.25" customHeight="1">
      <c r="A4" s="59"/>
      <c r="B4" s="59"/>
      <c r="C4" s="59"/>
      <c r="D4" s="59"/>
      <c r="E4" s="59"/>
      <c r="F4" s="43"/>
      <c r="G4" s="43"/>
      <c r="H4" s="43"/>
      <c r="I4" s="44"/>
      <c r="J4" s="44"/>
      <c r="K4" s="44"/>
      <c r="L4" s="44"/>
      <c r="M4" s="43"/>
      <c r="N4" s="44"/>
      <c r="O4" s="44"/>
    </row>
    <row r="5" spans="1:15" ht="8.25" customHeight="1">
      <c r="A5" s="45"/>
      <c r="B5" s="45"/>
      <c r="C5" s="45"/>
      <c r="D5" s="45"/>
      <c r="E5" s="45"/>
      <c r="F5" s="43"/>
      <c r="G5" s="43"/>
      <c r="H5" s="43"/>
      <c r="I5" s="44"/>
      <c r="J5" s="44"/>
      <c r="K5" s="44"/>
      <c r="L5" s="44"/>
      <c r="M5" s="43"/>
      <c r="N5" s="44"/>
      <c r="O5" s="44"/>
    </row>
    <row r="6" spans="1:15" ht="20.25" customHeight="1">
      <c r="A6" s="462" t="s">
        <v>553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819</v>
      </c>
      <c r="C10" s="135" t="s">
        <v>559</v>
      </c>
      <c r="D10" s="444" t="s">
        <v>511</v>
      </c>
      <c r="E10" s="445"/>
      <c r="F10" s="137" t="s">
        <v>185</v>
      </c>
      <c r="G10" s="138"/>
      <c r="H10" s="139"/>
      <c r="I10" s="450" t="s">
        <v>7</v>
      </c>
      <c r="J10" s="448" t="s">
        <v>545</v>
      </c>
      <c r="K10" s="135" t="s">
        <v>559</v>
      </c>
      <c r="L10" s="444" t="s">
        <v>506</v>
      </c>
      <c r="M10" s="445"/>
      <c r="N10" s="137" t="s">
        <v>186</v>
      </c>
      <c r="O10" s="138"/>
    </row>
    <row r="11" spans="1:15" ht="18.75" customHeight="1">
      <c r="A11" s="439"/>
      <c r="B11" s="449"/>
      <c r="C11" s="135" t="s">
        <v>566</v>
      </c>
      <c r="D11" s="444" t="s">
        <v>187</v>
      </c>
      <c r="E11" s="445"/>
      <c r="F11" s="137" t="s">
        <v>188</v>
      </c>
      <c r="G11" s="142" t="s">
        <v>542</v>
      </c>
      <c r="H11" s="143"/>
      <c r="I11" s="439"/>
      <c r="J11" s="449"/>
      <c r="K11" s="135" t="s">
        <v>566</v>
      </c>
      <c r="L11" s="444" t="s">
        <v>578</v>
      </c>
      <c r="M11" s="445"/>
      <c r="N11" s="137" t="s">
        <v>189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190</v>
      </c>
      <c r="E12" s="445"/>
      <c r="F12" s="137" t="s">
        <v>191</v>
      </c>
      <c r="G12" s="142" t="s">
        <v>542</v>
      </c>
      <c r="H12" s="143"/>
      <c r="I12" s="439"/>
      <c r="J12" s="449"/>
      <c r="K12" s="135" t="s">
        <v>568</v>
      </c>
      <c r="L12" s="444" t="s">
        <v>192</v>
      </c>
      <c r="M12" s="445"/>
      <c r="N12" s="137" t="s">
        <v>193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194</v>
      </c>
      <c r="E13" s="445"/>
      <c r="F13" s="137" t="s">
        <v>195</v>
      </c>
      <c r="G13" s="142" t="s">
        <v>542</v>
      </c>
      <c r="H13" s="143"/>
      <c r="I13" s="439"/>
      <c r="J13" s="449"/>
      <c r="K13" s="135" t="s">
        <v>570</v>
      </c>
      <c r="L13" s="444" t="s">
        <v>572</v>
      </c>
      <c r="M13" s="445"/>
      <c r="N13" s="137" t="s">
        <v>196</v>
      </c>
      <c r="O13" s="142" t="s">
        <v>542</v>
      </c>
    </row>
    <row r="14" spans="1:15" ht="18.75" customHeight="1">
      <c r="A14" s="439"/>
      <c r="B14" s="449"/>
      <c r="C14" s="135" t="s">
        <v>571</v>
      </c>
      <c r="D14" s="444" t="s">
        <v>197</v>
      </c>
      <c r="E14" s="445"/>
      <c r="F14" s="137" t="s">
        <v>198</v>
      </c>
      <c r="G14" s="142" t="s">
        <v>543</v>
      </c>
      <c r="H14" s="143"/>
      <c r="I14" s="439"/>
      <c r="J14" s="449"/>
      <c r="K14" s="135" t="s">
        <v>571</v>
      </c>
      <c r="L14" s="444" t="s">
        <v>199</v>
      </c>
      <c r="M14" s="445"/>
      <c r="N14" s="137" t="s">
        <v>200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201</v>
      </c>
      <c r="E15" s="445"/>
      <c r="F15" s="137" t="s">
        <v>202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203</v>
      </c>
      <c r="M15" s="445"/>
      <c r="N15" s="137" t="s">
        <v>204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205</v>
      </c>
      <c r="E16" s="445"/>
      <c r="F16" s="137" t="s">
        <v>206</v>
      </c>
      <c r="G16" s="142" t="s">
        <v>543</v>
      </c>
      <c r="H16" s="143"/>
      <c r="I16" s="439"/>
      <c r="J16" s="446"/>
      <c r="K16" s="135" t="s">
        <v>575</v>
      </c>
      <c r="L16" s="444" t="s">
        <v>506</v>
      </c>
      <c r="M16" s="445"/>
      <c r="N16" s="137" t="s">
        <v>207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44" t="s">
        <v>208</v>
      </c>
      <c r="E17" s="445"/>
      <c r="F17" s="137" t="s">
        <v>209</v>
      </c>
      <c r="G17" s="142" t="s">
        <v>544</v>
      </c>
      <c r="H17" s="143"/>
      <c r="I17" s="439"/>
      <c r="J17" s="446"/>
      <c r="K17" s="145" t="s">
        <v>577</v>
      </c>
      <c r="L17" s="444" t="s">
        <v>586</v>
      </c>
      <c r="M17" s="445"/>
      <c r="N17" s="137" t="s">
        <v>210</v>
      </c>
      <c r="O17" s="148" t="s">
        <v>544</v>
      </c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34</v>
      </c>
      <c r="B20" s="448" t="s">
        <v>539</v>
      </c>
      <c r="C20" s="135" t="s">
        <v>559</v>
      </c>
      <c r="D20" s="444" t="s">
        <v>510</v>
      </c>
      <c r="E20" s="445"/>
      <c r="F20" s="137" t="s">
        <v>560</v>
      </c>
      <c r="G20" s="138"/>
      <c r="H20" s="139"/>
      <c r="I20" s="450" t="s">
        <v>604</v>
      </c>
      <c r="J20" s="448" t="s">
        <v>257</v>
      </c>
      <c r="K20" s="135" t="s">
        <v>559</v>
      </c>
      <c r="L20" s="444" t="s">
        <v>675</v>
      </c>
      <c r="M20" s="445"/>
      <c r="N20" s="137" t="s">
        <v>212</v>
      </c>
      <c r="O20" s="138"/>
    </row>
    <row r="21" spans="1:15" ht="18.75" customHeight="1">
      <c r="A21" s="439"/>
      <c r="B21" s="449"/>
      <c r="C21" s="135" t="s">
        <v>566</v>
      </c>
      <c r="D21" s="444" t="s">
        <v>682</v>
      </c>
      <c r="E21" s="445"/>
      <c r="F21" s="137" t="s">
        <v>933</v>
      </c>
      <c r="G21" s="142" t="s">
        <v>542</v>
      </c>
      <c r="H21" s="143"/>
      <c r="I21" s="439"/>
      <c r="J21" s="449"/>
      <c r="K21" s="135" t="s">
        <v>566</v>
      </c>
      <c r="L21" s="444" t="s">
        <v>213</v>
      </c>
      <c r="M21" s="445"/>
      <c r="N21" s="137" t="s">
        <v>214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56</v>
      </c>
      <c r="E22" s="445"/>
      <c r="F22" s="137" t="s">
        <v>215</v>
      </c>
      <c r="G22" s="142" t="s">
        <v>542</v>
      </c>
      <c r="H22" s="143"/>
      <c r="I22" s="439"/>
      <c r="J22" s="449"/>
      <c r="K22" s="135" t="s">
        <v>568</v>
      </c>
      <c r="L22" s="444" t="s">
        <v>602</v>
      </c>
      <c r="M22" s="445"/>
      <c r="N22" s="137" t="s">
        <v>216</v>
      </c>
      <c r="O22" s="142" t="s">
        <v>542</v>
      </c>
    </row>
    <row r="23" spans="1:15" ht="18.75" customHeight="1">
      <c r="A23" s="439"/>
      <c r="B23" s="449"/>
      <c r="C23" s="135" t="s">
        <v>570</v>
      </c>
      <c r="D23" s="444" t="s">
        <v>518</v>
      </c>
      <c r="E23" s="445"/>
      <c r="F23" s="137" t="s">
        <v>619</v>
      </c>
      <c r="G23" s="142" t="s">
        <v>542</v>
      </c>
      <c r="H23" s="143"/>
      <c r="I23" s="439"/>
      <c r="J23" s="449"/>
      <c r="K23" s="135" t="s">
        <v>570</v>
      </c>
      <c r="L23" s="444" t="s">
        <v>217</v>
      </c>
      <c r="M23" s="445"/>
      <c r="N23" s="137" t="s">
        <v>218</v>
      </c>
      <c r="O23" s="142" t="s">
        <v>542</v>
      </c>
    </row>
    <row r="24" spans="1:15" ht="18.75" customHeight="1">
      <c r="A24" s="439"/>
      <c r="B24" s="449"/>
      <c r="C24" s="135" t="s">
        <v>571</v>
      </c>
      <c r="D24" s="444" t="s">
        <v>219</v>
      </c>
      <c r="E24" s="445"/>
      <c r="F24" s="137" t="s">
        <v>220</v>
      </c>
      <c r="G24" s="142" t="s">
        <v>543</v>
      </c>
      <c r="H24" s="143"/>
      <c r="I24" s="439"/>
      <c r="J24" s="449"/>
      <c r="K24" s="135" t="s">
        <v>571</v>
      </c>
      <c r="L24" s="444" t="s">
        <v>498</v>
      </c>
      <c r="M24" s="445"/>
      <c r="N24" s="137" t="s">
        <v>221</v>
      </c>
      <c r="O24" s="142" t="s">
        <v>542</v>
      </c>
    </row>
    <row r="25" spans="1:15" ht="18.75" customHeight="1">
      <c r="A25" s="439"/>
      <c r="B25" s="446" t="s">
        <v>573</v>
      </c>
      <c r="C25" s="135" t="s">
        <v>574</v>
      </c>
      <c r="D25" s="444" t="s">
        <v>512</v>
      </c>
      <c r="E25" s="445"/>
      <c r="F25" s="137" t="s">
        <v>222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223</v>
      </c>
      <c r="M25" s="445"/>
      <c r="N25" s="137" t="s">
        <v>224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511</v>
      </c>
      <c r="E26" s="445"/>
      <c r="F26" s="137" t="s">
        <v>225</v>
      </c>
      <c r="G26" s="142" t="s">
        <v>543</v>
      </c>
      <c r="H26" s="143"/>
      <c r="I26" s="439"/>
      <c r="J26" s="446"/>
      <c r="K26" s="135" t="s">
        <v>575</v>
      </c>
      <c r="L26" s="444" t="s">
        <v>226</v>
      </c>
      <c r="M26" s="445"/>
      <c r="N26" s="137" t="s">
        <v>227</v>
      </c>
      <c r="O26" s="142" t="s">
        <v>544</v>
      </c>
    </row>
    <row r="27" spans="1:15" ht="18.75" customHeight="1">
      <c r="A27" s="430"/>
      <c r="B27" s="447"/>
      <c r="C27" s="135" t="s">
        <v>577</v>
      </c>
      <c r="D27" s="444" t="s">
        <v>503</v>
      </c>
      <c r="E27" s="445"/>
      <c r="F27" s="137" t="s">
        <v>228</v>
      </c>
      <c r="G27" s="142" t="s">
        <v>544</v>
      </c>
      <c r="H27" s="143"/>
      <c r="I27" s="430"/>
      <c r="J27" s="447"/>
      <c r="K27" s="135" t="s">
        <v>577</v>
      </c>
      <c r="L27" s="444" t="s">
        <v>514</v>
      </c>
      <c r="M27" s="445"/>
      <c r="N27" s="137" t="s">
        <v>229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230</v>
      </c>
      <c r="C31" s="144" t="s">
        <v>231</v>
      </c>
      <c r="D31" s="162" t="s">
        <v>543</v>
      </c>
      <c r="E31" s="431" t="s">
        <v>784</v>
      </c>
      <c r="F31" s="432"/>
      <c r="G31" s="435" t="s">
        <v>573</v>
      </c>
      <c r="H31" s="143"/>
      <c r="I31" s="163">
        <v>1</v>
      </c>
      <c r="J31" s="136" t="s">
        <v>197</v>
      </c>
      <c r="K31" s="164" t="s">
        <v>198</v>
      </c>
      <c r="L31" s="129" t="s">
        <v>543</v>
      </c>
      <c r="M31" s="437" t="s">
        <v>819</v>
      </c>
      <c r="N31" s="438"/>
      <c r="O31" s="165" t="s">
        <v>573</v>
      </c>
    </row>
    <row r="32" spans="1:15" ht="18.75" customHeight="1">
      <c r="A32" s="430"/>
      <c r="B32" s="166" t="s">
        <v>232</v>
      </c>
      <c r="C32" s="167" t="s">
        <v>233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230</v>
      </c>
      <c r="K32" s="164" t="s">
        <v>231</v>
      </c>
      <c r="L32" s="129" t="s">
        <v>543</v>
      </c>
      <c r="M32" s="437" t="s">
        <v>784</v>
      </c>
      <c r="N32" s="438"/>
      <c r="O32" s="165" t="s">
        <v>573</v>
      </c>
    </row>
    <row r="33" spans="1:15" ht="18.75" customHeight="1">
      <c r="A33" s="429">
        <v>2</v>
      </c>
      <c r="B33" s="161" t="s">
        <v>602</v>
      </c>
      <c r="C33" s="144" t="s">
        <v>216</v>
      </c>
      <c r="D33" s="162" t="s">
        <v>542</v>
      </c>
      <c r="E33" s="431" t="s">
        <v>211</v>
      </c>
      <c r="F33" s="432"/>
      <c r="G33" s="435" t="s">
        <v>573</v>
      </c>
      <c r="H33" s="143"/>
      <c r="I33" s="163">
        <v>3</v>
      </c>
      <c r="J33" s="136" t="s">
        <v>578</v>
      </c>
      <c r="K33" s="164" t="s">
        <v>189</v>
      </c>
      <c r="L33" s="129" t="s">
        <v>542</v>
      </c>
      <c r="M33" s="437" t="s">
        <v>545</v>
      </c>
      <c r="N33" s="438"/>
      <c r="O33" s="165" t="s">
        <v>573</v>
      </c>
    </row>
    <row r="34" spans="1:15" ht="18.75" customHeight="1">
      <c r="A34" s="430"/>
      <c r="B34" s="166" t="s">
        <v>217</v>
      </c>
      <c r="C34" s="167" t="s">
        <v>218</v>
      </c>
      <c r="D34" s="168" t="s">
        <v>542</v>
      </c>
      <c r="E34" s="433"/>
      <c r="F34" s="434"/>
      <c r="G34" s="436"/>
      <c r="H34" s="143"/>
      <c r="I34" s="163">
        <v>4</v>
      </c>
      <c r="J34" s="136" t="s">
        <v>518</v>
      </c>
      <c r="K34" s="164" t="s">
        <v>619</v>
      </c>
      <c r="L34" s="129" t="s">
        <v>542</v>
      </c>
      <c r="M34" s="437" t="s">
        <v>539</v>
      </c>
      <c r="N34" s="438"/>
      <c r="O34" s="165" t="s">
        <v>573</v>
      </c>
    </row>
    <row r="35" spans="1:15" ht="18.75" customHeight="1">
      <c r="A35" s="439">
        <v>3</v>
      </c>
      <c r="B35" s="161" t="s">
        <v>514</v>
      </c>
      <c r="C35" s="144" t="s">
        <v>234</v>
      </c>
      <c r="D35" s="162" t="s">
        <v>542</v>
      </c>
      <c r="E35" s="431" t="s">
        <v>540</v>
      </c>
      <c r="F35" s="432"/>
      <c r="G35" s="435" t="s">
        <v>573</v>
      </c>
      <c r="H35" s="143"/>
      <c r="I35" s="163">
        <v>5</v>
      </c>
      <c r="J35" s="136" t="s">
        <v>203</v>
      </c>
      <c r="K35" s="164" t="s">
        <v>204</v>
      </c>
      <c r="L35" s="129" t="s">
        <v>543</v>
      </c>
      <c r="M35" s="437" t="s">
        <v>545</v>
      </c>
      <c r="N35" s="438"/>
      <c r="O35" s="165" t="s">
        <v>573</v>
      </c>
    </row>
    <row r="36" spans="1:15" ht="18.75" customHeight="1">
      <c r="A36" s="430"/>
      <c r="B36" s="166" t="s">
        <v>235</v>
      </c>
      <c r="C36" s="167" t="s">
        <v>236</v>
      </c>
      <c r="D36" s="168" t="s">
        <v>542</v>
      </c>
      <c r="E36" s="433"/>
      <c r="F36" s="434"/>
      <c r="G36" s="436"/>
      <c r="H36" s="143"/>
      <c r="I36" s="163">
        <v>6</v>
      </c>
      <c r="J36" s="136" t="s">
        <v>237</v>
      </c>
      <c r="K36" s="164" t="s">
        <v>238</v>
      </c>
      <c r="L36" s="129" t="s">
        <v>542</v>
      </c>
      <c r="M36" s="437" t="s">
        <v>239</v>
      </c>
      <c r="N36" s="438"/>
      <c r="O36" s="165" t="s">
        <v>573</v>
      </c>
    </row>
    <row r="37" spans="1:15" ht="18.75" customHeight="1">
      <c r="A37" s="429">
        <v>4</v>
      </c>
      <c r="B37" s="161" t="s">
        <v>197</v>
      </c>
      <c r="C37" s="144" t="s">
        <v>198</v>
      </c>
      <c r="D37" s="162" t="s">
        <v>543</v>
      </c>
      <c r="E37" s="431" t="s">
        <v>819</v>
      </c>
      <c r="F37" s="432"/>
      <c r="G37" s="435" t="s">
        <v>573</v>
      </c>
      <c r="H37" s="143"/>
      <c r="I37" s="163">
        <v>7</v>
      </c>
      <c r="J37" s="136" t="s">
        <v>240</v>
      </c>
      <c r="K37" s="164" t="s">
        <v>241</v>
      </c>
      <c r="L37" s="129" t="s">
        <v>542</v>
      </c>
      <c r="M37" s="437" t="s">
        <v>541</v>
      </c>
      <c r="N37" s="438"/>
      <c r="O37" s="165" t="s">
        <v>573</v>
      </c>
    </row>
    <row r="38" spans="1:15" ht="18.75" customHeight="1">
      <c r="A38" s="430"/>
      <c r="B38" s="166" t="s">
        <v>201</v>
      </c>
      <c r="C38" s="167" t="s">
        <v>202</v>
      </c>
      <c r="D38" s="168" t="s">
        <v>543</v>
      </c>
      <c r="E38" s="433"/>
      <c r="F38" s="434"/>
      <c r="G38" s="436"/>
      <c r="H38" s="143"/>
      <c r="I38" s="163">
        <v>8</v>
      </c>
      <c r="J38" s="136" t="s">
        <v>199</v>
      </c>
      <c r="K38" s="164" t="s">
        <v>200</v>
      </c>
      <c r="L38" s="129" t="s">
        <v>543</v>
      </c>
      <c r="M38" s="437" t="s">
        <v>545</v>
      </c>
      <c r="N38" s="438"/>
      <c r="O38" s="165" t="s">
        <v>573</v>
      </c>
    </row>
    <row r="39" spans="1:15" ht="18.75" customHeight="1">
      <c r="A39" s="439">
        <v>5</v>
      </c>
      <c r="B39" s="161" t="s">
        <v>578</v>
      </c>
      <c r="C39" s="144" t="s">
        <v>242</v>
      </c>
      <c r="D39" s="162" t="s">
        <v>542</v>
      </c>
      <c r="E39" s="431" t="s">
        <v>545</v>
      </c>
      <c r="F39" s="432"/>
      <c r="G39" s="435" t="s">
        <v>573</v>
      </c>
      <c r="H39" s="143"/>
      <c r="I39" s="163">
        <v>9</v>
      </c>
      <c r="J39" s="136" t="s">
        <v>243</v>
      </c>
      <c r="K39" s="164" t="s">
        <v>244</v>
      </c>
      <c r="L39" s="129" t="s">
        <v>542</v>
      </c>
      <c r="M39" s="437" t="s">
        <v>893</v>
      </c>
      <c r="N39" s="438"/>
      <c r="O39" s="165" t="s">
        <v>573</v>
      </c>
    </row>
    <row r="40" spans="1:15" ht="18.75" customHeight="1">
      <c r="A40" s="430"/>
      <c r="B40" s="166" t="s">
        <v>203</v>
      </c>
      <c r="C40" s="167" t="s">
        <v>204</v>
      </c>
      <c r="D40" s="168" t="s">
        <v>543</v>
      </c>
      <c r="E40" s="433"/>
      <c r="F40" s="434"/>
      <c r="G40" s="436"/>
      <c r="H40" s="143"/>
      <c r="I40" s="163">
        <v>10</v>
      </c>
      <c r="J40" s="136" t="s">
        <v>682</v>
      </c>
      <c r="K40" s="164" t="s">
        <v>933</v>
      </c>
      <c r="L40" s="129" t="s">
        <v>542</v>
      </c>
      <c r="M40" s="437" t="s">
        <v>539</v>
      </c>
      <c r="N40" s="438"/>
      <c r="O40" s="165" t="s">
        <v>573</v>
      </c>
    </row>
    <row r="41" spans="1:15" ht="18.75" customHeight="1">
      <c r="A41" s="429">
        <v>6</v>
      </c>
      <c r="B41" s="161" t="s">
        <v>500</v>
      </c>
      <c r="C41" s="144" t="s">
        <v>245</v>
      </c>
      <c r="D41" s="162" t="s">
        <v>542</v>
      </c>
      <c r="E41" s="431" t="s">
        <v>246</v>
      </c>
      <c r="F41" s="432"/>
      <c r="G41" s="435" t="s">
        <v>573</v>
      </c>
      <c r="H41" s="143"/>
      <c r="I41" s="163">
        <v>11</v>
      </c>
      <c r="J41" s="136" t="s">
        <v>602</v>
      </c>
      <c r="K41" s="164" t="s">
        <v>216</v>
      </c>
      <c r="L41" s="129" t="s">
        <v>542</v>
      </c>
      <c r="M41" s="437" t="s">
        <v>211</v>
      </c>
      <c r="N41" s="438"/>
      <c r="O41" s="165" t="s">
        <v>573</v>
      </c>
    </row>
    <row r="42" spans="1:15" ht="18.75" customHeight="1">
      <c r="A42" s="430"/>
      <c r="B42" s="166" t="s">
        <v>247</v>
      </c>
      <c r="C42" s="167" t="s">
        <v>248</v>
      </c>
      <c r="D42" s="168" t="s">
        <v>542</v>
      </c>
      <c r="E42" s="433"/>
      <c r="F42" s="434"/>
      <c r="G42" s="436"/>
      <c r="H42" s="143"/>
      <c r="I42" s="163">
        <v>12</v>
      </c>
      <c r="J42" s="136" t="s">
        <v>249</v>
      </c>
      <c r="K42" s="164" t="s">
        <v>250</v>
      </c>
      <c r="L42" s="129" t="s">
        <v>542</v>
      </c>
      <c r="M42" s="437" t="s">
        <v>551</v>
      </c>
      <c r="N42" s="438"/>
      <c r="O42" s="165" t="s">
        <v>573</v>
      </c>
    </row>
    <row r="43" spans="1:15" ht="18.75" customHeight="1">
      <c r="A43" s="439">
        <v>7</v>
      </c>
      <c r="B43" s="161" t="s">
        <v>251</v>
      </c>
      <c r="C43" s="144" t="s">
        <v>622</v>
      </c>
      <c r="D43" s="162" t="s">
        <v>543</v>
      </c>
      <c r="E43" s="431" t="s">
        <v>246</v>
      </c>
      <c r="F43" s="432"/>
      <c r="G43" s="435" t="s">
        <v>573</v>
      </c>
      <c r="H43" s="143"/>
      <c r="I43" s="163">
        <v>13</v>
      </c>
      <c r="J43" s="136" t="s">
        <v>512</v>
      </c>
      <c r="K43" s="164" t="s">
        <v>252</v>
      </c>
      <c r="L43" s="129" t="s">
        <v>543</v>
      </c>
      <c r="M43" s="437" t="s">
        <v>552</v>
      </c>
      <c r="N43" s="438"/>
      <c r="O43" s="165" t="s">
        <v>573</v>
      </c>
    </row>
    <row r="44" spans="1:15" ht="18.75" customHeight="1">
      <c r="A44" s="430"/>
      <c r="B44" s="166" t="s">
        <v>610</v>
      </c>
      <c r="C44" s="167" t="s">
        <v>253</v>
      </c>
      <c r="D44" s="168" t="s">
        <v>544</v>
      </c>
      <c r="E44" s="433"/>
      <c r="F44" s="434"/>
      <c r="G44" s="436"/>
      <c r="H44" s="143"/>
      <c r="I44" s="163">
        <v>14</v>
      </c>
      <c r="J44" s="136" t="s">
        <v>492</v>
      </c>
      <c r="K44" s="164" t="s">
        <v>254</v>
      </c>
      <c r="L44" s="129" t="s">
        <v>543</v>
      </c>
      <c r="M44" s="437" t="s">
        <v>549</v>
      </c>
      <c r="N44" s="438"/>
      <c r="O44" s="165" t="s">
        <v>573</v>
      </c>
    </row>
    <row r="45" spans="1:15" ht="18.75" customHeight="1">
      <c r="A45" s="429">
        <v>8</v>
      </c>
      <c r="B45" s="161" t="s">
        <v>235</v>
      </c>
      <c r="C45" s="144" t="s">
        <v>255</v>
      </c>
      <c r="D45" s="162" t="s">
        <v>542</v>
      </c>
      <c r="E45" s="431" t="s">
        <v>789</v>
      </c>
      <c r="F45" s="432"/>
      <c r="G45" s="435" t="s">
        <v>573</v>
      </c>
      <c r="H45" s="143"/>
      <c r="I45" s="163">
        <v>15</v>
      </c>
      <c r="J45" s="136" t="s">
        <v>235</v>
      </c>
      <c r="K45" s="164" t="s">
        <v>255</v>
      </c>
      <c r="L45" s="129" t="s">
        <v>542</v>
      </c>
      <c r="M45" s="437" t="s">
        <v>789</v>
      </c>
      <c r="N45" s="438"/>
      <c r="O45" s="165" t="s">
        <v>573</v>
      </c>
    </row>
    <row r="46" spans="1:15" ht="18.75" customHeight="1">
      <c r="A46" s="430"/>
      <c r="B46" s="166" t="s">
        <v>487</v>
      </c>
      <c r="C46" s="167" t="s">
        <v>256</v>
      </c>
      <c r="D46" s="168" t="s">
        <v>543</v>
      </c>
      <c r="E46" s="433"/>
      <c r="F46" s="434"/>
      <c r="G46" s="436"/>
      <c r="H46" s="143"/>
      <c r="I46" s="169">
        <v>16</v>
      </c>
      <c r="J46" s="136" t="s">
        <v>217</v>
      </c>
      <c r="K46" s="164" t="s">
        <v>218</v>
      </c>
      <c r="L46" s="129" t="s">
        <v>542</v>
      </c>
      <c r="M46" s="437" t="s">
        <v>211</v>
      </c>
      <c r="N46" s="438"/>
      <c r="O46" s="165" t="s">
        <v>573</v>
      </c>
    </row>
    <row r="47" spans="1:15" ht="18" customHeight="1">
      <c r="A47" s="43"/>
      <c r="B47" s="47"/>
      <c r="C47" s="47"/>
      <c r="D47" s="47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ht="12.75" customHeight="1"/>
    <row r="49" spans="4:9" ht="12.75" customHeight="1">
      <c r="D49" s="81"/>
      <c r="E49" s="81"/>
      <c r="F49" s="72"/>
      <c r="G49" s="455" t="s">
        <v>627</v>
      </c>
      <c r="H49" s="455"/>
      <c r="I49" s="455"/>
    </row>
    <row r="50" spans="4:6" ht="13.5">
      <c r="D50" s="81"/>
      <c r="E50" s="81"/>
      <c r="F50" s="72"/>
    </row>
    <row r="51" spans="4:6" ht="13.5">
      <c r="D51" s="81"/>
      <c r="E51" s="81"/>
      <c r="F51" s="72"/>
    </row>
    <row r="52" spans="4:6" ht="13.5">
      <c r="D52" s="81"/>
      <c r="E52" s="81"/>
      <c r="F52" s="72"/>
    </row>
    <row r="53" spans="4:6" ht="13.5">
      <c r="D53" s="81"/>
      <c r="E53" s="81"/>
      <c r="F53" s="72"/>
    </row>
    <row r="54" spans="4:6" ht="13.5">
      <c r="D54" s="81"/>
      <c r="E54" s="81"/>
      <c r="F54" s="72"/>
    </row>
  </sheetData>
  <mergeCells count="96">
    <mergeCell ref="D14:E14"/>
    <mergeCell ref="G49:I49"/>
    <mergeCell ref="D1:L1"/>
    <mergeCell ref="F3:J3"/>
    <mergeCell ref="A6:O6"/>
    <mergeCell ref="D9:E9"/>
    <mergeCell ref="L9:M9"/>
    <mergeCell ref="J10:J14"/>
    <mergeCell ref="L10:M10"/>
    <mergeCell ref="L16:M16"/>
    <mergeCell ref="A10:A17"/>
    <mergeCell ref="B10:B14"/>
    <mergeCell ref="D10:E10"/>
    <mergeCell ref="I10:I17"/>
    <mergeCell ref="D11:E11"/>
    <mergeCell ref="D12:E12"/>
    <mergeCell ref="D13:E13"/>
    <mergeCell ref="D16:E16"/>
    <mergeCell ref="B15:B17"/>
    <mergeCell ref="D15:E15"/>
    <mergeCell ref="L11:M11"/>
    <mergeCell ref="L12:M12"/>
    <mergeCell ref="L13:M13"/>
    <mergeCell ref="L14:M14"/>
    <mergeCell ref="J15:J17"/>
    <mergeCell ref="D19:E19"/>
    <mergeCell ref="L19:M19"/>
    <mergeCell ref="D17:E17"/>
    <mergeCell ref="L17:M17"/>
    <mergeCell ref="L15:M15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D27:E27"/>
    <mergeCell ref="J20:J24"/>
    <mergeCell ref="L20:M20"/>
    <mergeCell ref="L21:M21"/>
    <mergeCell ref="L22:M22"/>
    <mergeCell ref="L23:M23"/>
    <mergeCell ref="L24:M24"/>
    <mergeCell ref="L27:M27"/>
    <mergeCell ref="B25:B27"/>
    <mergeCell ref="D25:E25"/>
    <mergeCell ref="J25:J27"/>
    <mergeCell ref="L25:M25"/>
    <mergeCell ref="L26:M2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A41:A42"/>
    <mergeCell ref="E41:F42"/>
    <mergeCell ref="G41:G42"/>
    <mergeCell ref="M41:N41"/>
    <mergeCell ref="M42:N42"/>
    <mergeCell ref="A43:A44"/>
    <mergeCell ref="E43:F44"/>
    <mergeCell ref="G43:G44"/>
    <mergeCell ref="M43:N43"/>
    <mergeCell ref="M44:N44"/>
    <mergeCell ref="A45:A46"/>
    <mergeCell ref="E45:F46"/>
    <mergeCell ref="G45:G46"/>
    <mergeCell ref="M45:N45"/>
    <mergeCell ref="M46:N46"/>
  </mergeCells>
  <dataValidations count="3">
    <dataValidation type="list" allowBlank="1" showInputMessage="1" showErrorMessage="1" sqref="D31:D46 O21:O27 O11:O18 G11:G18 G21:G27 L31:L46">
      <formula1>"１年,２年,３年"</formula1>
    </dataValidation>
    <dataValidation type="list" allowBlank="1" showInputMessage="1" showErrorMessage="1" sqref="B10:B14 M31:N46 E31:F46 J20:J24 J10:J14 B20:B24">
      <formula1>高校名リスト</formula1>
    </dataValidation>
    <dataValidation allowBlank="1" showInputMessage="1" showErrorMessage="1" imeMode="on" sqref="F49:F54 D49:D54 J31:K47 M3:N3 D20:F27 F10:F17 L20:N27 B31:C46 L10:N17 D10:D17"/>
  </dataValidations>
  <printOptions/>
  <pageMargins left="0.35" right="0.46" top="0.47" bottom="0.52" header="0.48" footer="0.512"/>
  <pageSetup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42" customWidth="1"/>
    <col min="2" max="3" width="8.125" style="42" customWidth="1"/>
    <col min="4" max="5" width="4.375" style="42" customWidth="1"/>
    <col min="6" max="6" width="8.125" style="42" customWidth="1"/>
    <col min="7" max="7" width="6.75390625" style="42" customWidth="1"/>
    <col min="8" max="8" width="2.00390625" style="42" customWidth="1"/>
    <col min="9" max="9" width="5.625" style="42" customWidth="1"/>
    <col min="10" max="11" width="8.125" style="42" customWidth="1"/>
    <col min="12" max="13" width="4.375" style="42" customWidth="1"/>
    <col min="14" max="14" width="8.125" style="42" customWidth="1"/>
    <col min="15" max="15" width="6.50390625" style="42" customWidth="1"/>
    <col min="16" max="16384" width="9.00390625" style="42" customWidth="1"/>
  </cols>
  <sheetData>
    <row r="1" spans="1:15" ht="18.75" customHeight="1">
      <c r="A1" s="55"/>
      <c r="B1" s="55"/>
      <c r="C1" s="48"/>
      <c r="D1" s="456" t="s">
        <v>626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ht="25.5" customHeight="1">
      <c r="A3" s="56"/>
      <c r="B3" s="56"/>
      <c r="C3" s="56"/>
      <c r="D3" s="48"/>
      <c r="E3" s="56"/>
      <c r="F3" s="457" t="s">
        <v>625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ht="8.25" customHeight="1">
      <c r="A4" s="59"/>
      <c r="B4" s="59"/>
      <c r="C4" s="59"/>
      <c r="D4" s="59"/>
      <c r="E4" s="59"/>
      <c r="F4" s="43"/>
      <c r="G4" s="43"/>
      <c r="H4" s="43"/>
      <c r="I4" s="44"/>
      <c r="J4" s="44"/>
      <c r="K4" s="44"/>
      <c r="L4" s="44"/>
      <c r="M4" s="43"/>
      <c r="N4" s="44"/>
      <c r="O4" s="44"/>
    </row>
    <row r="5" spans="1:15" ht="8.25" customHeight="1">
      <c r="A5" s="45"/>
      <c r="B5" s="45"/>
      <c r="C5" s="45"/>
      <c r="D5" s="45"/>
      <c r="E5" s="45"/>
      <c r="F5" s="43"/>
      <c r="G5" s="43"/>
      <c r="H5" s="43"/>
      <c r="I5" s="44"/>
      <c r="J5" s="44"/>
      <c r="K5" s="44"/>
      <c r="L5" s="44"/>
      <c r="M5" s="43"/>
      <c r="N5" s="44"/>
      <c r="O5" s="44"/>
    </row>
    <row r="6" spans="1:15" ht="20.25" customHeight="1">
      <c r="A6" s="462" t="s">
        <v>553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327</v>
      </c>
      <c r="C10" s="135" t="s">
        <v>559</v>
      </c>
      <c r="D10" s="444" t="s">
        <v>581</v>
      </c>
      <c r="E10" s="445"/>
      <c r="F10" s="137" t="s">
        <v>582</v>
      </c>
      <c r="G10" s="138"/>
      <c r="H10" s="139"/>
      <c r="I10" s="450" t="s">
        <v>7</v>
      </c>
      <c r="J10" s="448" t="s">
        <v>819</v>
      </c>
      <c r="K10" s="135" t="s">
        <v>559</v>
      </c>
      <c r="L10" s="444" t="s">
        <v>502</v>
      </c>
      <c r="M10" s="445"/>
      <c r="N10" s="137" t="s">
        <v>258</v>
      </c>
      <c r="O10" s="138"/>
    </row>
    <row r="11" spans="1:15" ht="18.75" customHeight="1">
      <c r="A11" s="439"/>
      <c r="B11" s="449"/>
      <c r="C11" s="135" t="s">
        <v>566</v>
      </c>
      <c r="D11" s="444" t="s">
        <v>259</v>
      </c>
      <c r="E11" s="445"/>
      <c r="F11" s="137" t="s">
        <v>260</v>
      </c>
      <c r="G11" s="142" t="s">
        <v>542</v>
      </c>
      <c r="H11" s="143"/>
      <c r="I11" s="439"/>
      <c r="J11" s="449"/>
      <c r="K11" s="135" t="s">
        <v>566</v>
      </c>
      <c r="L11" s="444" t="s">
        <v>640</v>
      </c>
      <c r="M11" s="445"/>
      <c r="N11" s="137" t="s">
        <v>261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262</v>
      </c>
      <c r="E12" s="445"/>
      <c r="F12" s="137" t="s">
        <v>263</v>
      </c>
      <c r="G12" s="142" t="s">
        <v>542</v>
      </c>
      <c r="H12" s="143"/>
      <c r="I12" s="439"/>
      <c r="J12" s="449"/>
      <c r="K12" s="135" t="s">
        <v>568</v>
      </c>
      <c r="L12" s="444" t="s">
        <v>648</v>
      </c>
      <c r="M12" s="445"/>
      <c r="N12" s="137" t="s">
        <v>264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265</v>
      </c>
      <c r="E13" s="445"/>
      <c r="F13" s="137" t="s">
        <v>266</v>
      </c>
      <c r="G13" s="142" t="s">
        <v>542</v>
      </c>
      <c r="H13" s="143"/>
      <c r="I13" s="439"/>
      <c r="J13" s="449"/>
      <c r="K13" s="135" t="s">
        <v>570</v>
      </c>
      <c r="L13" s="444" t="s">
        <v>492</v>
      </c>
      <c r="M13" s="445"/>
      <c r="N13" s="137" t="s">
        <v>267</v>
      </c>
      <c r="O13" s="142" t="s">
        <v>543</v>
      </c>
    </row>
    <row r="14" spans="1:15" ht="18.75" customHeight="1">
      <c r="A14" s="439"/>
      <c r="B14" s="449"/>
      <c r="C14" s="135" t="s">
        <v>571</v>
      </c>
      <c r="D14" s="444" t="s">
        <v>511</v>
      </c>
      <c r="E14" s="445"/>
      <c r="F14" s="137" t="s">
        <v>268</v>
      </c>
      <c r="G14" s="142" t="s">
        <v>542</v>
      </c>
      <c r="H14" s="143"/>
      <c r="I14" s="439"/>
      <c r="J14" s="449"/>
      <c r="K14" s="135" t="s">
        <v>571</v>
      </c>
      <c r="L14" s="444" t="s">
        <v>502</v>
      </c>
      <c r="M14" s="445"/>
      <c r="N14" s="137" t="s">
        <v>269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503</v>
      </c>
      <c r="E15" s="445"/>
      <c r="F15" s="137" t="s">
        <v>270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271</v>
      </c>
      <c r="M15" s="445"/>
      <c r="N15" s="137" t="s">
        <v>272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669</v>
      </c>
      <c r="E16" s="445"/>
      <c r="F16" s="137" t="s">
        <v>273</v>
      </c>
      <c r="G16" s="142" t="s">
        <v>544</v>
      </c>
      <c r="H16" s="143"/>
      <c r="I16" s="439"/>
      <c r="J16" s="446"/>
      <c r="K16" s="135" t="s">
        <v>575</v>
      </c>
      <c r="L16" s="444" t="s">
        <v>274</v>
      </c>
      <c r="M16" s="445"/>
      <c r="N16" s="137" t="s">
        <v>275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44" t="s">
        <v>583</v>
      </c>
      <c r="E17" s="445"/>
      <c r="F17" s="137" t="s">
        <v>276</v>
      </c>
      <c r="G17" s="142" t="s">
        <v>544</v>
      </c>
      <c r="H17" s="143"/>
      <c r="I17" s="439"/>
      <c r="J17" s="446"/>
      <c r="K17" s="145" t="s">
        <v>577</v>
      </c>
      <c r="L17" s="444" t="s">
        <v>277</v>
      </c>
      <c r="M17" s="445"/>
      <c r="N17" s="137" t="s">
        <v>278</v>
      </c>
      <c r="O17" s="148" t="s">
        <v>543</v>
      </c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34</v>
      </c>
      <c r="B20" s="448" t="s">
        <v>550</v>
      </c>
      <c r="C20" s="135" t="s">
        <v>559</v>
      </c>
      <c r="D20" s="444" t="s">
        <v>564</v>
      </c>
      <c r="E20" s="445"/>
      <c r="F20" s="137" t="s">
        <v>565</v>
      </c>
      <c r="G20" s="138"/>
      <c r="H20" s="139"/>
      <c r="I20" s="450" t="s">
        <v>279</v>
      </c>
      <c r="J20" s="448" t="s">
        <v>545</v>
      </c>
      <c r="K20" s="135" t="s">
        <v>559</v>
      </c>
      <c r="L20" s="444" t="s">
        <v>578</v>
      </c>
      <c r="M20" s="445"/>
      <c r="N20" s="137" t="s">
        <v>280</v>
      </c>
      <c r="O20" s="138"/>
    </row>
    <row r="21" spans="1:15" ht="18.75" customHeight="1">
      <c r="A21" s="439"/>
      <c r="B21" s="449"/>
      <c r="C21" s="135" t="s">
        <v>566</v>
      </c>
      <c r="D21" s="444" t="s">
        <v>281</v>
      </c>
      <c r="E21" s="445"/>
      <c r="F21" s="137" t="s">
        <v>282</v>
      </c>
      <c r="G21" s="142" t="s">
        <v>542</v>
      </c>
      <c r="H21" s="143"/>
      <c r="I21" s="439"/>
      <c r="J21" s="449"/>
      <c r="K21" s="135" t="s">
        <v>566</v>
      </c>
      <c r="L21" s="444" t="s">
        <v>504</v>
      </c>
      <c r="M21" s="445"/>
      <c r="N21" s="137" t="s">
        <v>283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518</v>
      </c>
      <c r="E22" s="445"/>
      <c r="F22" s="137" t="s">
        <v>284</v>
      </c>
      <c r="G22" s="142" t="s">
        <v>542</v>
      </c>
      <c r="H22" s="143"/>
      <c r="I22" s="439"/>
      <c r="J22" s="449"/>
      <c r="K22" s="135" t="s">
        <v>568</v>
      </c>
      <c r="L22" s="444" t="s">
        <v>671</v>
      </c>
      <c r="M22" s="445"/>
      <c r="N22" s="137" t="s">
        <v>285</v>
      </c>
      <c r="O22" s="142" t="s">
        <v>542</v>
      </c>
    </row>
    <row r="23" spans="1:15" ht="18.75" customHeight="1">
      <c r="A23" s="439"/>
      <c r="B23" s="449"/>
      <c r="C23" s="135" t="s">
        <v>570</v>
      </c>
      <c r="D23" s="444" t="s">
        <v>678</v>
      </c>
      <c r="E23" s="445"/>
      <c r="F23" s="137" t="s">
        <v>286</v>
      </c>
      <c r="G23" s="142" t="s">
        <v>543</v>
      </c>
      <c r="H23" s="143"/>
      <c r="I23" s="439"/>
      <c r="J23" s="449"/>
      <c r="K23" s="135" t="s">
        <v>570</v>
      </c>
      <c r="L23" s="444" t="s">
        <v>287</v>
      </c>
      <c r="M23" s="445"/>
      <c r="N23" s="137" t="s">
        <v>288</v>
      </c>
      <c r="O23" s="142" t="s">
        <v>542</v>
      </c>
    </row>
    <row r="24" spans="1:15" ht="18.75" customHeight="1">
      <c r="A24" s="439"/>
      <c r="B24" s="449"/>
      <c r="C24" s="135" t="s">
        <v>571</v>
      </c>
      <c r="D24" s="444" t="s">
        <v>289</v>
      </c>
      <c r="E24" s="445"/>
      <c r="F24" s="137" t="s">
        <v>290</v>
      </c>
      <c r="G24" s="142" t="s">
        <v>543</v>
      </c>
      <c r="H24" s="143"/>
      <c r="I24" s="439"/>
      <c r="J24" s="449"/>
      <c r="K24" s="135" t="s">
        <v>571</v>
      </c>
      <c r="L24" s="444" t="s">
        <v>291</v>
      </c>
      <c r="M24" s="445"/>
      <c r="N24" s="137" t="s">
        <v>292</v>
      </c>
      <c r="O24" s="142" t="s">
        <v>543</v>
      </c>
    </row>
    <row r="25" spans="1:15" ht="18.75" customHeight="1">
      <c r="A25" s="439"/>
      <c r="B25" s="446" t="s">
        <v>573</v>
      </c>
      <c r="C25" s="135" t="s">
        <v>574</v>
      </c>
      <c r="D25" s="444" t="s">
        <v>293</v>
      </c>
      <c r="E25" s="445"/>
      <c r="F25" s="137" t="s">
        <v>294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295</v>
      </c>
      <c r="M25" s="445"/>
      <c r="N25" s="137" t="s">
        <v>296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297</v>
      </c>
      <c r="E26" s="445"/>
      <c r="F26" s="137" t="s">
        <v>298</v>
      </c>
      <c r="G26" s="142" t="s">
        <v>544</v>
      </c>
      <c r="H26" s="143"/>
      <c r="I26" s="439"/>
      <c r="J26" s="446"/>
      <c r="K26" s="135" t="s">
        <v>575</v>
      </c>
      <c r="L26" s="444" t="s">
        <v>299</v>
      </c>
      <c r="M26" s="445"/>
      <c r="N26" s="137" t="s">
        <v>300</v>
      </c>
      <c r="O26" s="142" t="s">
        <v>543</v>
      </c>
    </row>
    <row r="27" spans="1:15" ht="18.75" customHeight="1">
      <c r="A27" s="430"/>
      <c r="B27" s="447"/>
      <c r="C27" s="135" t="s">
        <v>577</v>
      </c>
      <c r="D27" s="444" t="s">
        <v>301</v>
      </c>
      <c r="E27" s="445"/>
      <c r="F27" s="137" t="s">
        <v>302</v>
      </c>
      <c r="G27" s="142" t="s">
        <v>544</v>
      </c>
      <c r="H27" s="143"/>
      <c r="I27" s="430"/>
      <c r="J27" s="447"/>
      <c r="K27" s="135" t="s">
        <v>577</v>
      </c>
      <c r="L27" s="444" t="s">
        <v>303</v>
      </c>
      <c r="M27" s="445"/>
      <c r="N27" s="137" t="s">
        <v>304</v>
      </c>
      <c r="O27" s="142" t="s">
        <v>543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265</v>
      </c>
      <c r="C31" s="144" t="s">
        <v>266</v>
      </c>
      <c r="D31" s="162" t="s">
        <v>542</v>
      </c>
      <c r="E31" s="431" t="s">
        <v>546</v>
      </c>
      <c r="F31" s="432"/>
      <c r="G31" s="435" t="s">
        <v>573</v>
      </c>
      <c r="H31" s="143"/>
      <c r="I31" s="163">
        <v>1</v>
      </c>
      <c r="J31" s="136" t="s">
        <v>503</v>
      </c>
      <c r="K31" s="164" t="s">
        <v>270</v>
      </c>
      <c r="L31" s="129" t="s">
        <v>543</v>
      </c>
      <c r="M31" s="437" t="s">
        <v>546</v>
      </c>
      <c r="N31" s="438"/>
      <c r="O31" s="165" t="s">
        <v>573</v>
      </c>
    </row>
    <row r="32" spans="1:15" ht="18.75" customHeight="1">
      <c r="A32" s="430"/>
      <c r="B32" s="166" t="s">
        <v>503</v>
      </c>
      <c r="C32" s="167" t="s">
        <v>270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305</v>
      </c>
      <c r="K32" s="164" t="s">
        <v>306</v>
      </c>
      <c r="L32" s="129" t="s">
        <v>543</v>
      </c>
      <c r="M32" s="437" t="s">
        <v>548</v>
      </c>
      <c r="N32" s="438"/>
      <c r="O32" s="165" t="s">
        <v>573</v>
      </c>
    </row>
    <row r="33" spans="1:15" ht="18.75" customHeight="1">
      <c r="A33" s="429">
        <v>2</v>
      </c>
      <c r="B33" s="161" t="s">
        <v>259</v>
      </c>
      <c r="C33" s="144" t="s">
        <v>307</v>
      </c>
      <c r="D33" s="162" t="s">
        <v>542</v>
      </c>
      <c r="E33" s="431" t="s">
        <v>546</v>
      </c>
      <c r="F33" s="432"/>
      <c r="G33" s="435" t="s">
        <v>573</v>
      </c>
      <c r="H33" s="143"/>
      <c r="I33" s="163">
        <v>3</v>
      </c>
      <c r="J33" s="136" t="s">
        <v>669</v>
      </c>
      <c r="K33" s="164" t="s">
        <v>308</v>
      </c>
      <c r="L33" s="129" t="s">
        <v>544</v>
      </c>
      <c r="M33" s="437" t="s">
        <v>546</v>
      </c>
      <c r="N33" s="438"/>
      <c r="O33" s="165" t="s">
        <v>573</v>
      </c>
    </row>
    <row r="34" spans="1:15" ht="18.75" customHeight="1">
      <c r="A34" s="430"/>
      <c r="B34" s="166" t="s">
        <v>262</v>
      </c>
      <c r="C34" s="167" t="s">
        <v>263</v>
      </c>
      <c r="D34" s="168" t="s">
        <v>542</v>
      </c>
      <c r="E34" s="433"/>
      <c r="F34" s="434"/>
      <c r="G34" s="436"/>
      <c r="H34" s="143"/>
      <c r="I34" s="163">
        <v>4</v>
      </c>
      <c r="J34" s="136" t="s">
        <v>678</v>
      </c>
      <c r="K34" s="164" t="s">
        <v>286</v>
      </c>
      <c r="L34" s="129" t="s">
        <v>543</v>
      </c>
      <c r="M34" s="437" t="s">
        <v>550</v>
      </c>
      <c r="N34" s="438"/>
      <c r="O34" s="165" t="s">
        <v>573</v>
      </c>
    </row>
    <row r="35" spans="1:15" ht="18.75" customHeight="1">
      <c r="A35" s="439">
        <v>3</v>
      </c>
      <c r="B35" s="161" t="s">
        <v>511</v>
      </c>
      <c r="C35" s="144" t="s">
        <v>268</v>
      </c>
      <c r="D35" s="162" t="s">
        <v>542</v>
      </c>
      <c r="E35" s="431" t="s">
        <v>546</v>
      </c>
      <c r="F35" s="432"/>
      <c r="G35" s="435" t="s">
        <v>573</v>
      </c>
      <c r="H35" s="143"/>
      <c r="I35" s="163">
        <v>5</v>
      </c>
      <c r="J35" s="136" t="s">
        <v>504</v>
      </c>
      <c r="K35" s="164" t="s">
        <v>283</v>
      </c>
      <c r="L35" s="129" t="s">
        <v>542</v>
      </c>
      <c r="M35" s="437" t="s">
        <v>545</v>
      </c>
      <c r="N35" s="438"/>
      <c r="O35" s="165" t="s">
        <v>573</v>
      </c>
    </row>
    <row r="36" spans="1:15" ht="18.75" customHeight="1">
      <c r="A36" s="430"/>
      <c r="B36" s="166" t="s">
        <v>309</v>
      </c>
      <c r="C36" s="167" t="s">
        <v>310</v>
      </c>
      <c r="D36" s="168" t="s">
        <v>543</v>
      </c>
      <c r="E36" s="433"/>
      <c r="F36" s="434"/>
      <c r="G36" s="436"/>
      <c r="H36" s="143"/>
      <c r="I36" s="163">
        <v>6</v>
      </c>
      <c r="J36" s="136" t="s">
        <v>311</v>
      </c>
      <c r="K36" s="164" t="s">
        <v>312</v>
      </c>
      <c r="L36" s="129" t="s">
        <v>544</v>
      </c>
      <c r="M36" s="437" t="s">
        <v>541</v>
      </c>
      <c r="N36" s="438"/>
      <c r="O36" s="165" t="s">
        <v>573</v>
      </c>
    </row>
    <row r="37" spans="1:15" ht="18.75" customHeight="1">
      <c r="A37" s="429">
        <v>4</v>
      </c>
      <c r="B37" s="161" t="s">
        <v>499</v>
      </c>
      <c r="C37" s="144" t="s">
        <v>313</v>
      </c>
      <c r="D37" s="162" t="s">
        <v>542</v>
      </c>
      <c r="E37" s="431" t="s">
        <v>541</v>
      </c>
      <c r="F37" s="432"/>
      <c r="G37" s="435" t="s">
        <v>573</v>
      </c>
      <c r="H37" s="143"/>
      <c r="I37" s="163">
        <v>7</v>
      </c>
      <c r="J37" s="136" t="s">
        <v>610</v>
      </c>
      <c r="K37" s="164" t="s">
        <v>314</v>
      </c>
      <c r="L37" s="129" t="s">
        <v>542</v>
      </c>
      <c r="M37" s="437" t="s">
        <v>547</v>
      </c>
      <c r="N37" s="438"/>
      <c r="O37" s="165" t="s">
        <v>573</v>
      </c>
    </row>
    <row r="38" spans="1:15" ht="18.75" customHeight="1">
      <c r="A38" s="430"/>
      <c r="B38" s="166" t="s">
        <v>311</v>
      </c>
      <c r="C38" s="167" t="s">
        <v>312</v>
      </c>
      <c r="D38" s="168" t="s">
        <v>544</v>
      </c>
      <c r="E38" s="433"/>
      <c r="F38" s="434"/>
      <c r="G38" s="436"/>
      <c r="H38" s="143"/>
      <c r="I38" s="163">
        <v>8</v>
      </c>
      <c r="J38" s="136" t="s">
        <v>265</v>
      </c>
      <c r="K38" s="164" t="s">
        <v>266</v>
      </c>
      <c r="L38" s="129" t="s">
        <v>542</v>
      </c>
      <c r="M38" s="437" t="s">
        <v>546</v>
      </c>
      <c r="N38" s="438"/>
      <c r="O38" s="165" t="s">
        <v>573</v>
      </c>
    </row>
    <row r="39" spans="1:15" ht="18.75" customHeight="1">
      <c r="A39" s="439">
        <v>5</v>
      </c>
      <c r="B39" s="161" t="s">
        <v>524</v>
      </c>
      <c r="C39" s="144" t="s">
        <v>315</v>
      </c>
      <c r="D39" s="162" t="s">
        <v>542</v>
      </c>
      <c r="E39" s="431" t="s">
        <v>868</v>
      </c>
      <c r="F39" s="432"/>
      <c r="G39" s="435" t="s">
        <v>573</v>
      </c>
      <c r="H39" s="143"/>
      <c r="I39" s="163">
        <v>9</v>
      </c>
      <c r="J39" s="136" t="s">
        <v>562</v>
      </c>
      <c r="K39" s="164" t="s">
        <v>316</v>
      </c>
      <c r="L39" s="129" t="s">
        <v>544</v>
      </c>
      <c r="M39" s="437" t="s">
        <v>539</v>
      </c>
      <c r="N39" s="438"/>
      <c r="O39" s="165" t="s">
        <v>573</v>
      </c>
    </row>
    <row r="40" spans="1:15" ht="18.75" customHeight="1">
      <c r="A40" s="430"/>
      <c r="B40" s="166" t="s">
        <v>317</v>
      </c>
      <c r="C40" s="167" t="s">
        <v>318</v>
      </c>
      <c r="D40" s="168" t="s">
        <v>544</v>
      </c>
      <c r="E40" s="433"/>
      <c r="F40" s="434"/>
      <c r="G40" s="436"/>
      <c r="H40" s="143"/>
      <c r="I40" s="163">
        <v>10</v>
      </c>
      <c r="J40" s="136" t="s">
        <v>583</v>
      </c>
      <c r="K40" s="164" t="s">
        <v>276</v>
      </c>
      <c r="L40" s="129" t="s">
        <v>544</v>
      </c>
      <c r="M40" s="437" t="s">
        <v>546</v>
      </c>
      <c r="N40" s="438"/>
      <c r="O40" s="165" t="s">
        <v>573</v>
      </c>
    </row>
    <row r="41" spans="1:15" ht="18.75" customHeight="1">
      <c r="A41" s="429">
        <v>6</v>
      </c>
      <c r="B41" s="161" t="s">
        <v>319</v>
      </c>
      <c r="C41" s="144" t="s">
        <v>320</v>
      </c>
      <c r="D41" s="162" t="s">
        <v>542</v>
      </c>
      <c r="E41" s="431" t="s">
        <v>551</v>
      </c>
      <c r="F41" s="432"/>
      <c r="G41" s="435" t="s">
        <v>573</v>
      </c>
      <c r="H41" s="143"/>
      <c r="I41" s="163">
        <v>11</v>
      </c>
      <c r="J41" s="136" t="s">
        <v>271</v>
      </c>
      <c r="K41" s="164" t="s">
        <v>272</v>
      </c>
      <c r="L41" s="129" t="s">
        <v>543</v>
      </c>
      <c r="M41" s="437" t="s">
        <v>819</v>
      </c>
      <c r="N41" s="438"/>
      <c r="O41" s="165" t="s">
        <v>573</v>
      </c>
    </row>
    <row r="42" spans="1:15" ht="18.75" customHeight="1">
      <c r="A42" s="430"/>
      <c r="B42" s="166" t="s">
        <v>321</v>
      </c>
      <c r="C42" s="167" t="s">
        <v>322</v>
      </c>
      <c r="D42" s="168" t="s">
        <v>542</v>
      </c>
      <c r="E42" s="433"/>
      <c r="F42" s="434"/>
      <c r="G42" s="436"/>
      <c r="H42" s="143"/>
      <c r="I42" s="163">
        <v>12</v>
      </c>
      <c r="J42" s="136" t="s">
        <v>259</v>
      </c>
      <c r="K42" s="164" t="s">
        <v>260</v>
      </c>
      <c r="L42" s="129" t="s">
        <v>542</v>
      </c>
      <c r="M42" s="437" t="s">
        <v>546</v>
      </c>
      <c r="N42" s="438"/>
      <c r="O42" s="165" t="s">
        <v>573</v>
      </c>
    </row>
    <row r="43" spans="1:15" ht="18.75" customHeight="1">
      <c r="A43" s="439">
        <v>7</v>
      </c>
      <c r="B43" s="161" t="s">
        <v>323</v>
      </c>
      <c r="C43" s="144" t="s">
        <v>324</v>
      </c>
      <c r="D43" s="162" t="s">
        <v>542</v>
      </c>
      <c r="E43" s="431" t="s">
        <v>548</v>
      </c>
      <c r="F43" s="432"/>
      <c r="G43" s="435" t="s">
        <v>573</v>
      </c>
      <c r="H43" s="143"/>
      <c r="I43" s="163">
        <v>13</v>
      </c>
      <c r="J43" s="136" t="s">
        <v>511</v>
      </c>
      <c r="K43" s="164" t="s">
        <v>268</v>
      </c>
      <c r="L43" s="129" t="s">
        <v>542</v>
      </c>
      <c r="M43" s="437" t="s">
        <v>546</v>
      </c>
      <c r="N43" s="438"/>
      <c r="O43" s="165" t="s">
        <v>573</v>
      </c>
    </row>
    <row r="44" spans="1:15" ht="18.75" customHeight="1">
      <c r="A44" s="430"/>
      <c r="B44" s="166" t="s">
        <v>305</v>
      </c>
      <c r="C44" s="167" t="s">
        <v>306</v>
      </c>
      <c r="D44" s="168" t="s">
        <v>543</v>
      </c>
      <c r="E44" s="433"/>
      <c r="F44" s="434"/>
      <c r="G44" s="436"/>
      <c r="H44" s="143"/>
      <c r="I44" s="163">
        <v>14</v>
      </c>
      <c r="J44" s="136" t="s">
        <v>262</v>
      </c>
      <c r="K44" s="164" t="s">
        <v>263</v>
      </c>
      <c r="L44" s="129" t="s">
        <v>542</v>
      </c>
      <c r="M44" s="437" t="s">
        <v>546</v>
      </c>
      <c r="N44" s="438"/>
      <c r="O44" s="165" t="s">
        <v>573</v>
      </c>
    </row>
    <row r="45" spans="1:15" ht="18.75" customHeight="1">
      <c r="A45" s="429">
        <v>8</v>
      </c>
      <c r="B45" s="161" t="s">
        <v>325</v>
      </c>
      <c r="C45" s="144" t="s">
        <v>326</v>
      </c>
      <c r="D45" s="162" t="s">
        <v>542</v>
      </c>
      <c r="E45" s="431" t="s">
        <v>550</v>
      </c>
      <c r="F45" s="432"/>
      <c r="G45" s="435" t="s">
        <v>573</v>
      </c>
      <c r="H45" s="143"/>
      <c r="I45" s="163">
        <v>15</v>
      </c>
      <c r="J45" s="136" t="s">
        <v>291</v>
      </c>
      <c r="K45" s="164" t="s">
        <v>292</v>
      </c>
      <c r="L45" s="129" t="s">
        <v>543</v>
      </c>
      <c r="M45" s="437" t="s">
        <v>545</v>
      </c>
      <c r="N45" s="438"/>
      <c r="O45" s="165" t="s">
        <v>573</v>
      </c>
    </row>
    <row r="46" spans="1:15" ht="18.75" customHeight="1">
      <c r="A46" s="430"/>
      <c r="B46" s="166" t="s">
        <v>678</v>
      </c>
      <c r="C46" s="167" t="s">
        <v>286</v>
      </c>
      <c r="D46" s="168" t="s">
        <v>543</v>
      </c>
      <c r="E46" s="433"/>
      <c r="F46" s="434"/>
      <c r="G46" s="436"/>
      <c r="H46" s="143"/>
      <c r="I46" s="169">
        <v>16</v>
      </c>
      <c r="J46" s="136" t="s">
        <v>499</v>
      </c>
      <c r="K46" s="164" t="s">
        <v>313</v>
      </c>
      <c r="L46" s="129" t="s">
        <v>542</v>
      </c>
      <c r="M46" s="437" t="s">
        <v>541</v>
      </c>
      <c r="N46" s="438"/>
      <c r="O46" s="165" t="s">
        <v>573</v>
      </c>
    </row>
    <row r="47" spans="1:15" ht="18" customHeight="1">
      <c r="A47" s="43"/>
      <c r="B47" s="47"/>
      <c r="C47" s="47"/>
      <c r="D47" s="47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ht="12.75" customHeight="1"/>
    <row r="49" spans="7:9" ht="12.75" customHeight="1">
      <c r="G49" s="455" t="s">
        <v>689</v>
      </c>
      <c r="H49" s="455"/>
      <c r="I49" s="455"/>
    </row>
  </sheetData>
  <mergeCells count="96">
    <mergeCell ref="A45:A46"/>
    <mergeCell ref="E45:F46"/>
    <mergeCell ref="G45:G46"/>
    <mergeCell ref="M45:N45"/>
    <mergeCell ref="M46:N46"/>
    <mergeCell ref="A43:A44"/>
    <mergeCell ref="E43:F44"/>
    <mergeCell ref="G43:G44"/>
    <mergeCell ref="M43:N43"/>
    <mergeCell ref="M44:N44"/>
    <mergeCell ref="A41:A42"/>
    <mergeCell ref="E41:F42"/>
    <mergeCell ref="G41:G42"/>
    <mergeCell ref="M41:N41"/>
    <mergeCell ref="M42:N42"/>
    <mergeCell ref="A39:A40"/>
    <mergeCell ref="E39:F40"/>
    <mergeCell ref="G39:G40"/>
    <mergeCell ref="M39:N39"/>
    <mergeCell ref="M40:N40"/>
    <mergeCell ref="A37:A38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D22:E22"/>
    <mergeCell ref="L22:M22"/>
    <mergeCell ref="D23:E23"/>
    <mergeCell ref="L23:M23"/>
    <mergeCell ref="D19:E19"/>
    <mergeCell ref="L19:M19"/>
    <mergeCell ref="A20:A27"/>
    <mergeCell ref="B20:B24"/>
    <mergeCell ref="D20:E20"/>
    <mergeCell ref="I20:I27"/>
    <mergeCell ref="J20:J24"/>
    <mergeCell ref="L20:M20"/>
    <mergeCell ref="D21:E21"/>
    <mergeCell ref="L21:M21"/>
    <mergeCell ref="B15:B17"/>
    <mergeCell ref="D15:E15"/>
    <mergeCell ref="J15:J17"/>
    <mergeCell ref="L15:M15"/>
    <mergeCell ref="D16:E16"/>
    <mergeCell ref="L16:M16"/>
    <mergeCell ref="D17:E17"/>
    <mergeCell ref="L17:M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G49:I49"/>
    <mergeCell ref="D1:L1"/>
    <mergeCell ref="F3:J3"/>
    <mergeCell ref="A6:O6"/>
    <mergeCell ref="D9:E9"/>
    <mergeCell ref="L9:M9"/>
    <mergeCell ref="A10:A17"/>
    <mergeCell ref="B10:B14"/>
    <mergeCell ref="D10:E10"/>
    <mergeCell ref="I10:I17"/>
  </mergeCells>
  <dataValidations count="3">
    <dataValidation type="list" allowBlank="1" showInputMessage="1" showErrorMessage="1" sqref="O11:O18 G11:G18 G21:G27 L31:L46 D31:D46 O21:O27">
      <formula1>"１年,２年,３年"</formula1>
    </dataValidation>
    <dataValidation type="list" allowBlank="1" showInputMessage="1" showErrorMessage="1" sqref="M31:N46 E31:F46 J20:J24 J10:J14 B20:B24 B10:B14">
      <formula1>高校名リスト</formula1>
    </dataValidation>
    <dataValidation allowBlank="1" showInputMessage="1" showErrorMessage="1" imeMode="on" sqref="M3:N3 D20:F27 L20:N27 D10:F17 J31:K46 B31:C46 M15:M17 M10:N12 N13:N17 L10:L17"/>
  </dataValidations>
  <printOptions/>
  <pageMargins left="0.6" right="0.26" top="0.47" bottom="0.52" header="0.48" footer="0.512"/>
  <pageSetup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48" customWidth="1"/>
    <col min="2" max="3" width="8.125" style="48" customWidth="1"/>
    <col min="4" max="5" width="4.375" style="48" customWidth="1"/>
    <col min="6" max="6" width="8.125" style="48" customWidth="1"/>
    <col min="7" max="7" width="6.75390625" style="48" customWidth="1"/>
    <col min="8" max="8" width="2.00390625" style="48" customWidth="1"/>
    <col min="9" max="9" width="5.625" style="48" customWidth="1"/>
    <col min="10" max="11" width="8.125" style="48" customWidth="1"/>
    <col min="12" max="13" width="4.375" style="48" customWidth="1"/>
    <col min="14" max="14" width="8.125" style="48" customWidth="1"/>
    <col min="15" max="15" width="6.50390625" style="48" customWidth="1"/>
    <col min="16" max="16384" width="9.00390625" style="48" customWidth="1"/>
  </cols>
  <sheetData>
    <row r="1" spans="1:15" ht="18.75" customHeight="1">
      <c r="A1" s="55"/>
      <c r="B1" s="55"/>
      <c r="D1" s="456" t="s">
        <v>623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5"/>
    </row>
    <row r="2" spans="1:15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5.5" customHeight="1">
      <c r="A3" s="56"/>
      <c r="B3" s="56"/>
      <c r="C3" s="56"/>
      <c r="E3" s="56"/>
      <c r="F3" s="457" t="s">
        <v>624</v>
      </c>
      <c r="G3" s="457"/>
      <c r="H3" s="457"/>
      <c r="I3" s="457"/>
      <c r="J3" s="457"/>
      <c r="K3" s="51"/>
      <c r="L3" s="56"/>
      <c r="M3" s="50"/>
      <c r="N3" s="50"/>
      <c r="O3" s="49"/>
    </row>
    <row r="4" spans="1:15" ht="8.25" customHeight="1">
      <c r="A4" s="56"/>
      <c r="B4" s="56"/>
      <c r="C4" s="56"/>
      <c r="D4" s="51"/>
      <c r="E4" s="56"/>
      <c r="F4" s="49"/>
      <c r="G4" s="49"/>
      <c r="H4" s="49"/>
      <c r="I4" s="50"/>
      <c r="J4" s="50"/>
      <c r="K4" s="50"/>
      <c r="L4" s="50"/>
      <c r="M4" s="49"/>
      <c r="N4" s="50"/>
      <c r="O4" s="50"/>
    </row>
    <row r="5" spans="1:15" ht="8.25" customHeight="1">
      <c r="A5" s="51"/>
      <c r="B5" s="51"/>
      <c r="C5" s="51"/>
      <c r="D5" s="51"/>
      <c r="E5" s="51"/>
      <c r="F5" s="49"/>
      <c r="G5" s="49"/>
      <c r="H5" s="49"/>
      <c r="I5" s="50"/>
      <c r="J5" s="50"/>
      <c r="K5" s="50"/>
      <c r="L5" s="50"/>
      <c r="M5" s="49"/>
      <c r="N5" s="50"/>
      <c r="O5" s="50"/>
    </row>
    <row r="6" spans="1:15" ht="20.25" customHeight="1">
      <c r="A6" s="463" t="s">
        <v>553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595</v>
      </c>
      <c r="C10" s="135" t="s">
        <v>559</v>
      </c>
      <c r="D10" s="444" t="s">
        <v>507</v>
      </c>
      <c r="E10" s="445"/>
      <c r="F10" s="137" t="s">
        <v>328</v>
      </c>
      <c r="G10" s="138"/>
      <c r="H10" s="139"/>
      <c r="I10" s="450" t="s">
        <v>561</v>
      </c>
      <c r="J10" s="448" t="s">
        <v>329</v>
      </c>
      <c r="K10" s="135" t="s">
        <v>559</v>
      </c>
      <c r="L10" s="444" t="s">
        <v>521</v>
      </c>
      <c r="M10" s="445"/>
      <c r="N10" s="137" t="s">
        <v>330</v>
      </c>
      <c r="O10" s="138"/>
    </row>
    <row r="11" spans="1:15" ht="18.75" customHeight="1">
      <c r="A11" s="439"/>
      <c r="B11" s="449"/>
      <c r="C11" s="135" t="s">
        <v>566</v>
      </c>
      <c r="D11" s="444" t="s">
        <v>495</v>
      </c>
      <c r="E11" s="445"/>
      <c r="F11" s="141" t="s">
        <v>331</v>
      </c>
      <c r="G11" s="142" t="s">
        <v>542</v>
      </c>
      <c r="H11" s="143"/>
      <c r="I11" s="439"/>
      <c r="J11" s="449"/>
      <c r="K11" s="135" t="s">
        <v>566</v>
      </c>
      <c r="L11" s="444" t="s">
        <v>562</v>
      </c>
      <c r="M11" s="445"/>
      <c r="N11" s="137" t="s">
        <v>332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621</v>
      </c>
      <c r="E12" s="445"/>
      <c r="F12" s="141" t="s">
        <v>333</v>
      </c>
      <c r="G12" s="142" t="s">
        <v>542</v>
      </c>
      <c r="H12" s="143"/>
      <c r="I12" s="439"/>
      <c r="J12" s="449"/>
      <c r="K12" s="135" t="s">
        <v>568</v>
      </c>
      <c r="L12" s="444" t="s">
        <v>131</v>
      </c>
      <c r="M12" s="445"/>
      <c r="N12" s="137" t="s">
        <v>334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335</v>
      </c>
      <c r="E13" s="445"/>
      <c r="F13" s="141" t="s">
        <v>336</v>
      </c>
      <c r="G13" s="142" t="s">
        <v>542</v>
      </c>
      <c r="H13" s="143"/>
      <c r="I13" s="439"/>
      <c r="J13" s="449"/>
      <c r="K13" s="135" t="s">
        <v>570</v>
      </c>
      <c r="L13" s="444" t="s">
        <v>337</v>
      </c>
      <c r="M13" s="445"/>
      <c r="N13" s="137" t="s">
        <v>338</v>
      </c>
      <c r="O13" s="142" t="s">
        <v>543</v>
      </c>
    </row>
    <row r="14" spans="1:15" ht="18.75" customHeight="1">
      <c r="A14" s="439"/>
      <c r="B14" s="449"/>
      <c r="C14" s="135" t="s">
        <v>571</v>
      </c>
      <c r="D14" s="444" t="s">
        <v>339</v>
      </c>
      <c r="E14" s="445"/>
      <c r="F14" s="141" t="s">
        <v>340</v>
      </c>
      <c r="G14" s="142" t="s">
        <v>543</v>
      </c>
      <c r="H14" s="143"/>
      <c r="I14" s="439"/>
      <c r="J14" s="449"/>
      <c r="K14" s="135" t="s">
        <v>571</v>
      </c>
      <c r="L14" s="453" t="s">
        <v>600</v>
      </c>
      <c r="M14" s="454"/>
      <c r="N14" s="147" t="s">
        <v>341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342</v>
      </c>
      <c r="E15" s="445"/>
      <c r="F15" s="141" t="s">
        <v>343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513</v>
      </c>
      <c r="M15" s="445"/>
      <c r="N15" s="137" t="s">
        <v>344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585</v>
      </c>
      <c r="E16" s="445"/>
      <c r="F16" s="144" t="s">
        <v>611</v>
      </c>
      <c r="G16" s="142" t="s">
        <v>543</v>
      </c>
      <c r="H16" s="143"/>
      <c r="I16" s="439"/>
      <c r="J16" s="446"/>
      <c r="K16" s="135" t="s">
        <v>575</v>
      </c>
      <c r="L16" s="444" t="s">
        <v>345</v>
      </c>
      <c r="M16" s="445"/>
      <c r="N16" s="137" t="s">
        <v>346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53" t="s">
        <v>640</v>
      </c>
      <c r="E17" s="454"/>
      <c r="F17" s="147" t="s">
        <v>933</v>
      </c>
      <c r="G17" s="148" t="s">
        <v>544</v>
      </c>
      <c r="H17" s="143"/>
      <c r="I17" s="439"/>
      <c r="J17" s="446"/>
      <c r="K17" s="145" t="s">
        <v>577</v>
      </c>
      <c r="L17" s="444" t="s">
        <v>950</v>
      </c>
      <c r="M17" s="445"/>
      <c r="N17" s="137" t="s">
        <v>347</v>
      </c>
      <c r="O17" s="148" t="s">
        <v>543</v>
      </c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34</v>
      </c>
      <c r="B20" s="448" t="s">
        <v>596</v>
      </c>
      <c r="C20" s="135" t="s">
        <v>559</v>
      </c>
      <c r="D20" s="444" t="s">
        <v>598</v>
      </c>
      <c r="E20" s="445"/>
      <c r="F20" s="137" t="s">
        <v>599</v>
      </c>
      <c r="G20" s="138"/>
      <c r="H20" s="139"/>
      <c r="I20" s="450" t="s">
        <v>279</v>
      </c>
      <c r="J20" s="448" t="s">
        <v>606</v>
      </c>
      <c r="K20" s="135" t="s">
        <v>559</v>
      </c>
      <c r="L20" s="444" t="s">
        <v>629</v>
      </c>
      <c r="M20" s="445"/>
      <c r="N20" s="137" t="s">
        <v>348</v>
      </c>
      <c r="O20" s="138"/>
    </row>
    <row r="21" spans="1:15" ht="18.75" customHeight="1">
      <c r="A21" s="439"/>
      <c r="B21" s="449"/>
      <c r="C21" s="135" t="s">
        <v>566</v>
      </c>
      <c r="D21" s="444" t="s">
        <v>497</v>
      </c>
      <c r="E21" s="445"/>
      <c r="F21" s="137" t="s">
        <v>349</v>
      </c>
      <c r="G21" s="142" t="s">
        <v>542</v>
      </c>
      <c r="H21" s="143"/>
      <c r="I21" s="439"/>
      <c r="J21" s="449"/>
      <c r="K21" s="135" t="s">
        <v>566</v>
      </c>
      <c r="L21" s="444" t="s">
        <v>950</v>
      </c>
      <c r="M21" s="445"/>
      <c r="N21" s="137" t="s">
        <v>350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351</v>
      </c>
      <c r="E22" s="445"/>
      <c r="F22" s="137" t="s">
        <v>616</v>
      </c>
      <c r="G22" s="142" t="s">
        <v>542</v>
      </c>
      <c r="H22" s="143"/>
      <c r="I22" s="439"/>
      <c r="J22" s="449"/>
      <c r="K22" s="135" t="s">
        <v>568</v>
      </c>
      <c r="L22" s="444" t="s">
        <v>352</v>
      </c>
      <c r="M22" s="445"/>
      <c r="N22" s="137" t="s">
        <v>353</v>
      </c>
      <c r="O22" s="142" t="s">
        <v>543</v>
      </c>
    </row>
    <row r="23" spans="1:15" ht="18.75" customHeight="1">
      <c r="A23" s="439"/>
      <c r="B23" s="449"/>
      <c r="C23" s="135" t="s">
        <v>570</v>
      </c>
      <c r="D23" s="444" t="s">
        <v>213</v>
      </c>
      <c r="E23" s="445"/>
      <c r="F23" s="137" t="s">
        <v>354</v>
      </c>
      <c r="G23" s="142" t="s">
        <v>542</v>
      </c>
      <c r="H23" s="143"/>
      <c r="I23" s="439"/>
      <c r="J23" s="449"/>
      <c r="K23" s="135" t="s">
        <v>570</v>
      </c>
      <c r="L23" s="444" t="s">
        <v>952</v>
      </c>
      <c r="M23" s="445"/>
      <c r="N23" s="137" t="s">
        <v>355</v>
      </c>
      <c r="O23" s="142" t="s">
        <v>543</v>
      </c>
    </row>
    <row r="24" spans="1:15" ht="18.75" customHeight="1">
      <c r="A24" s="439"/>
      <c r="B24" s="449"/>
      <c r="C24" s="135" t="s">
        <v>571</v>
      </c>
      <c r="D24" s="444" t="s">
        <v>356</v>
      </c>
      <c r="E24" s="445"/>
      <c r="F24" s="137" t="s">
        <v>613</v>
      </c>
      <c r="G24" s="142" t="s">
        <v>543</v>
      </c>
      <c r="H24" s="143"/>
      <c r="I24" s="439"/>
      <c r="J24" s="449"/>
      <c r="K24" s="135" t="s">
        <v>571</v>
      </c>
      <c r="L24" s="444" t="s">
        <v>357</v>
      </c>
      <c r="M24" s="445"/>
      <c r="N24" s="137" t="s">
        <v>358</v>
      </c>
      <c r="O24" s="142" t="s">
        <v>543</v>
      </c>
    </row>
    <row r="25" spans="1:15" ht="18.75" customHeight="1">
      <c r="A25" s="439"/>
      <c r="B25" s="446" t="s">
        <v>573</v>
      </c>
      <c r="C25" s="135" t="s">
        <v>574</v>
      </c>
      <c r="D25" s="444" t="s">
        <v>522</v>
      </c>
      <c r="E25" s="445"/>
      <c r="F25" s="137" t="s">
        <v>359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360</v>
      </c>
      <c r="M25" s="445"/>
      <c r="N25" s="137" t="s">
        <v>361</v>
      </c>
      <c r="O25" s="142" t="s">
        <v>544</v>
      </c>
    </row>
    <row r="26" spans="1:15" ht="18.75" customHeight="1">
      <c r="A26" s="439"/>
      <c r="B26" s="446"/>
      <c r="C26" s="135" t="s">
        <v>575</v>
      </c>
      <c r="D26" s="444" t="s">
        <v>362</v>
      </c>
      <c r="E26" s="445"/>
      <c r="F26" s="137" t="s">
        <v>363</v>
      </c>
      <c r="G26" s="142" t="s">
        <v>543</v>
      </c>
      <c r="H26" s="143"/>
      <c r="I26" s="439"/>
      <c r="J26" s="446"/>
      <c r="K26" s="135" t="s">
        <v>575</v>
      </c>
      <c r="L26" s="444" t="s">
        <v>505</v>
      </c>
      <c r="M26" s="445"/>
      <c r="N26" s="137" t="s">
        <v>364</v>
      </c>
      <c r="O26" s="142" t="s">
        <v>544</v>
      </c>
    </row>
    <row r="27" spans="1:15" ht="18.75" customHeight="1">
      <c r="A27" s="430"/>
      <c r="B27" s="447"/>
      <c r="C27" s="135" t="s">
        <v>577</v>
      </c>
      <c r="D27" s="444" t="s">
        <v>614</v>
      </c>
      <c r="E27" s="445"/>
      <c r="F27" s="137" t="s">
        <v>365</v>
      </c>
      <c r="G27" s="142" t="s">
        <v>543</v>
      </c>
      <c r="H27" s="143"/>
      <c r="I27" s="430"/>
      <c r="J27" s="447"/>
      <c r="K27" s="135" t="s">
        <v>577</v>
      </c>
      <c r="L27" s="444" t="s">
        <v>506</v>
      </c>
      <c r="M27" s="445"/>
      <c r="N27" s="137" t="s">
        <v>366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367</v>
      </c>
      <c r="C31" s="144" t="s">
        <v>368</v>
      </c>
      <c r="D31" s="174" t="s">
        <v>542</v>
      </c>
      <c r="E31" s="431" t="s">
        <v>595</v>
      </c>
      <c r="F31" s="432"/>
      <c r="G31" s="435" t="s">
        <v>573</v>
      </c>
      <c r="H31" s="143"/>
      <c r="I31" s="163">
        <v>1</v>
      </c>
      <c r="J31" s="136" t="s">
        <v>717</v>
      </c>
      <c r="K31" s="164" t="s">
        <v>369</v>
      </c>
      <c r="L31" s="129" t="s">
        <v>542</v>
      </c>
      <c r="M31" s="437" t="s">
        <v>595</v>
      </c>
      <c r="N31" s="438"/>
      <c r="O31" s="165" t="s">
        <v>573</v>
      </c>
    </row>
    <row r="32" spans="1:15" ht="18.75" customHeight="1">
      <c r="A32" s="430"/>
      <c r="B32" s="166" t="s">
        <v>717</v>
      </c>
      <c r="C32" s="167" t="s">
        <v>369</v>
      </c>
      <c r="D32" s="175" t="s">
        <v>542</v>
      </c>
      <c r="E32" s="433"/>
      <c r="F32" s="434"/>
      <c r="G32" s="436"/>
      <c r="H32" s="143"/>
      <c r="I32" s="163">
        <v>2</v>
      </c>
      <c r="J32" s="136" t="s">
        <v>1025</v>
      </c>
      <c r="K32" s="164" t="s">
        <v>371</v>
      </c>
      <c r="L32" s="129" t="s">
        <v>543</v>
      </c>
      <c r="M32" s="437" t="s">
        <v>606</v>
      </c>
      <c r="N32" s="438"/>
      <c r="O32" s="165" t="s">
        <v>573</v>
      </c>
    </row>
    <row r="33" spans="1:15" ht="18.75" customHeight="1">
      <c r="A33" s="429">
        <v>2</v>
      </c>
      <c r="B33" s="146" t="s">
        <v>805</v>
      </c>
      <c r="C33" s="144" t="s">
        <v>372</v>
      </c>
      <c r="D33" s="174" t="s">
        <v>542</v>
      </c>
      <c r="E33" s="431" t="s">
        <v>595</v>
      </c>
      <c r="F33" s="432"/>
      <c r="G33" s="435" t="s">
        <v>573</v>
      </c>
      <c r="H33" s="143"/>
      <c r="I33" s="163">
        <v>3</v>
      </c>
      <c r="J33" s="136" t="s">
        <v>373</v>
      </c>
      <c r="K33" s="164" t="s">
        <v>374</v>
      </c>
      <c r="L33" s="174" t="s">
        <v>543</v>
      </c>
      <c r="M33" s="437" t="s">
        <v>595</v>
      </c>
      <c r="N33" s="438"/>
      <c r="O33" s="165" t="s">
        <v>573</v>
      </c>
    </row>
    <row r="34" spans="1:15" ht="18.75" customHeight="1">
      <c r="A34" s="430"/>
      <c r="B34" s="166" t="s">
        <v>375</v>
      </c>
      <c r="C34" s="167" t="s">
        <v>376</v>
      </c>
      <c r="D34" s="175" t="s">
        <v>543</v>
      </c>
      <c r="E34" s="433"/>
      <c r="F34" s="434"/>
      <c r="G34" s="436"/>
      <c r="H34" s="143"/>
      <c r="I34" s="163">
        <v>4</v>
      </c>
      <c r="J34" s="136" t="s">
        <v>377</v>
      </c>
      <c r="K34" s="164" t="s">
        <v>378</v>
      </c>
      <c r="L34" s="133" t="s">
        <v>542</v>
      </c>
      <c r="M34" s="437" t="s">
        <v>595</v>
      </c>
      <c r="N34" s="438"/>
      <c r="O34" s="165" t="s">
        <v>573</v>
      </c>
    </row>
    <row r="35" spans="1:15" ht="18.75" customHeight="1">
      <c r="A35" s="439">
        <v>3</v>
      </c>
      <c r="B35" s="146" t="s">
        <v>379</v>
      </c>
      <c r="C35" s="144" t="s">
        <v>380</v>
      </c>
      <c r="D35" s="174" t="s">
        <v>543</v>
      </c>
      <c r="E35" s="431" t="s">
        <v>595</v>
      </c>
      <c r="F35" s="432"/>
      <c r="G35" s="435" t="s">
        <v>573</v>
      </c>
      <c r="H35" s="143"/>
      <c r="I35" s="163">
        <v>5</v>
      </c>
      <c r="J35" s="136" t="s">
        <v>351</v>
      </c>
      <c r="K35" s="164" t="s">
        <v>616</v>
      </c>
      <c r="L35" s="129" t="s">
        <v>542</v>
      </c>
      <c r="M35" s="437" t="s">
        <v>596</v>
      </c>
      <c r="N35" s="438"/>
      <c r="O35" s="165" t="s">
        <v>573</v>
      </c>
    </row>
    <row r="36" spans="1:15" ht="18.75" customHeight="1">
      <c r="A36" s="430"/>
      <c r="B36" s="166" t="s">
        <v>381</v>
      </c>
      <c r="C36" s="167" t="s">
        <v>382</v>
      </c>
      <c r="D36" s="175" t="s">
        <v>543</v>
      </c>
      <c r="E36" s="433"/>
      <c r="F36" s="434"/>
      <c r="G36" s="436"/>
      <c r="H36" s="143"/>
      <c r="I36" s="163">
        <v>6</v>
      </c>
      <c r="J36" s="136" t="s">
        <v>383</v>
      </c>
      <c r="K36" s="164" t="s">
        <v>384</v>
      </c>
      <c r="L36" s="175" t="s">
        <v>544</v>
      </c>
      <c r="M36" s="437" t="s">
        <v>595</v>
      </c>
      <c r="N36" s="438"/>
      <c r="O36" s="165" t="s">
        <v>573</v>
      </c>
    </row>
    <row r="37" spans="1:15" ht="18.75" customHeight="1">
      <c r="A37" s="429">
        <v>4</v>
      </c>
      <c r="B37" s="146" t="s">
        <v>370</v>
      </c>
      <c r="C37" s="144" t="s">
        <v>371</v>
      </c>
      <c r="D37" s="174" t="s">
        <v>543</v>
      </c>
      <c r="E37" s="431" t="s">
        <v>606</v>
      </c>
      <c r="F37" s="432"/>
      <c r="G37" s="435" t="s">
        <v>573</v>
      </c>
      <c r="H37" s="143"/>
      <c r="I37" s="163">
        <v>7</v>
      </c>
      <c r="J37" s="136" t="s">
        <v>805</v>
      </c>
      <c r="K37" s="164" t="s">
        <v>372</v>
      </c>
      <c r="L37" s="174" t="s">
        <v>542</v>
      </c>
      <c r="M37" s="437" t="s">
        <v>595</v>
      </c>
      <c r="N37" s="438"/>
      <c r="O37" s="165" t="s">
        <v>573</v>
      </c>
    </row>
    <row r="38" spans="1:15" ht="18.75" customHeight="1">
      <c r="A38" s="430"/>
      <c r="B38" s="166" t="s">
        <v>385</v>
      </c>
      <c r="C38" s="167" t="s">
        <v>386</v>
      </c>
      <c r="D38" s="175" t="s">
        <v>543</v>
      </c>
      <c r="E38" s="433"/>
      <c r="F38" s="434"/>
      <c r="G38" s="436"/>
      <c r="H38" s="143"/>
      <c r="I38" s="163">
        <v>8</v>
      </c>
      <c r="J38" s="136" t="s">
        <v>356</v>
      </c>
      <c r="K38" s="164" t="s">
        <v>613</v>
      </c>
      <c r="L38" s="129" t="s">
        <v>543</v>
      </c>
      <c r="M38" s="437" t="s">
        <v>596</v>
      </c>
      <c r="N38" s="438"/>
      <c r="O38" s="165" t="s">
        <v>573</v>
      </c>
    </row>
    <row r="39" spans="1:15" ht="18.75" customHeight="1">
      <c r="A39" s="439">
        <v>5</v>
      </c>
      <c r="B39" s="146" t="s">
        <v>373</v>
      </c>
      <c r="C39" s="144" t="s">
        <v>374</v>
      </c>
      <c r="D39" s="174" t="s">
        <v>543</v>
      </c>
      <c r="E39" s="431" t="s">
        <v>595</v>
      </c>
      <c r="F39" s="432"/>
      <c r="G39" s="435" t="s">
        <v>573</v>
      </c>
      <c r="H39" s="143"/>
      <c r="I39" s="163">
        <v>9</v>
      </c>
      <c r="J39" s="136" t="s">
        <v>375</v>
      </c>
      <c r="K39" s="164" t="s">
        <v>376</v>
      </c>
      <c r="L39" s="175" t="s">
        <v>543</v>
      </c>
      <c r="M39" s="437" t="s">
        <v>595</v>
      </c>
      <c r="N39" s="438"/>
      <c r="O39" s="165" t="s">
        <v>573</v>
      </c>
    </row>
    <row r="40" spans="1:15" ht="18.75" customHeight="1">
      <c r="A40" s="430"/>
      <c r="B40" s="166" t="s">
        <v>387</v>
      </c>
      <c r="C40" s="167" t="s">
        <v>388</v>
      </c>
      <c r="D40" s="175" t="s">
        <v>543</v>
      </c>
      <c r="E40" s="433"/>
      <c r="F40" s="434"/>
      <c r="G40" s="436"/>
      <c r="H40" s="143"/>
      <c r="I40" s="163">
        <v>10</v>
      </c>
      <c r="J40" s="136" t="s">
        <v>389</v>
      </c>
      <c r="K40" s="164" t="s">
        <v>390</v>
      </c>
      <c r="L40" s="174" t="s">
        <v>542</v>
      </c>
      <c r="M40" s="437" t="s">
        <v>595</v>
      </c>
      <c r="N40" s="438"/>
      <c r="O40" s="165" t="s">
        <v>573</v>
      </c>
    </row>
    <row r="41" spans="1:15" ht="18.75" customHeight="1">
      <c r="A41" s="429">
        <v>6</v>
      </c>
      <c r="B41" s="146" t="s">
        <v>389</v>
      </c>
      <c r="C41" s="144" t="s">
        <v>390</v>
      </c>
      <c r="D41" s="174" t="s">
        <v>542</v>
      </c>
      <c r="E41" s="431" t="s">
        <v>595</v>
      </c>
      <c r="F41" s="432"/>
      <c r="G41" s="435" t="s">
        <v>573</v>
      </c>
      <c r="H41" s="143"/>
      <c r="I41" s="163">
        <v>11</v>
      </c>
      <c r="J41" s="136" t="s">
        <v>522</v>
      </c>
      <c r="K41" s="164" t="s">
        <v>359</v>
      </c>
      <c r="L41" s="129" t="s">
        <v>543</v>
      </c>
      <c r="M41" s="437" t="s">
        <v>596</v>
      </c>
      <c r="N41" s="438"/>
      <c r="O41" s="165" t="s">
        <v>573</v>
      </c>
    </row>
    <row r="42" spans="1:15" ht="18.75" customHeight="1">
      <c r="A42" s="430"/>
      <c r="B42" s="166" t="s">
        <v>391</v>
      </c>
      <c r="C42" s="167" t="s">
        <v>392</v>
      </c>
      <c r="D42" s="175" t="s">
        <v>544</v>
      </c>
      <c r="E42" s="433"/>
      <c r="F42" s="434"/>
      <c r="G42" s="436"/>
      <c r="H42" s="143"/>
      <c r="I42" s="163">
        <v>12</v>
      </c>
      <c r="J42" s="136" t="s">
        <v>393</v>
      </c>
      <c r="K42" s="164" t="s">
        <v>394</v>
      </c>
      <c r="L42" s="133" t="s">
        <v>543</v>
      </c>
      <c r="M42" s="437" t="s">
        <v>595</v>
      </c>
      <c r="N42" s="438"/>
      <c r="O42" s="165" t="s">
        <v>573</v>
      </c>
    </row>
    <row r="43" spans="1:15" ht="18.75" customHeight="1">
      <c r="A43" s="439">
        <v>7</v>
      </c>
      <c r="B43" s="146" t="s">
        <v>395</v>
      </c>
      <c r="C43" s="144" t="s">
        <v>396</v>
      </c>
      <c r="D43" s="174" t="s">
        <v>542</v>
      </c>
      <c r="E43" s="431" t="s">
        <v>397</v>
      </c>
      <c r="F43" s="432"/>
      <c r="G43" s="435" t="s">
        <v>573</v>
      </c>
      <c r="H43" s="143"/>
      <c r="I43" s="163">
        <v>13</v>
      </c>
      <c r="J43" s="136" t="s">
        <v>387</v>
      </c>
      <c r="K43" s="164" t="s">
        <v>388</v>
      </c>
      <c r="L43" s="129" t="s">
        <v>543</v>
      </c>
      <c r="M43" s="437" t="s">
        <v>595</v>
      </c>
      <c r="N43" s="438"/>
      <c r="O43" s="165" t="s">
        <v>573</v>
      </c>
    </row>
    <row r="44" spans="1:15" ht="18.75" customHeight="1">
      <c r="A44" s="430"/>
      <c r="B44" s="166" t="s">
        <v>659</v>
      </c>
      <c r="C44" s="167" t="s">
        <v>398</v>
      </c>
      <c r="D44" s="175" t="s">
        <v>542</v>
      </c>
      <c r="E44" s="433"/>
      <c r="F44" s="434"/>
      <c r="G44" s="436"/>
      <c r="H44" s="143"/>
      <c r="I44" s="163">
        <v>14</v>
      </c>
      <c r="J44" s="136" t="s">
        <v>362</v>
      </c>
      <c r="K44" s="164" t="s">
        <v>363</v>
      </c>
      <c r="L44" s="129" t="s">
        <v>543</v>
      </c>
      <c r="M44" s="437" t="s">
        <v>596</v>
      </c>
      <c r="N44" s="438"/>
      <c r="O44" s="165" t="s">
        <v>573</v>
      </c>
    </row>
    <row r="45" spans="1:15" ht="18.75" customHeight="1">
      <c r="A45" s="429">
        <v>8</v>
      </c>
      <c r="B45" s="146" t="s">
        <v>393</v>
      </c>
      <c r="C45" s="144" t="s">
        <v>394</v>
      </c>
      <c r="D45" s="174" t="s">
        <v>543</v>
      </c>
      <c r="E45" s="431" t="s">
        <v>595</v>
      </c>
      <c r="F45" s="432"/>
      <c r="G45" s="435" t="s">
        <v>573</v>
      </c>
      <c r="H45" s="143"/>
      <c r="I45" s="163">
        <v>15</v>
      </c>
      <c r="J45" s="136" t="s">
        <v>399</v>
      </c>
      <c r="K45" s="164" t="s">
        <v>349</v>
      </c>
      <c r="L45" s="169" t="s">
        <v>544</v>
      </c>
      <c r="M45" s="437" t="s">
        <v>397</v>
      </c>
      <c r="N45" s="438"/>
      <c r="O45" s="165" t="s">
        <v>573</v>
      </c>
    </row>
    <row r="46" spans="1:15" ht="18.75" customHeight="1">
      <c r="A46" s="430"/>
      <c r="B46" s="166" t="s">
        <v>383</v>
      </c>
      <c r="C46" s="167" t="s">
        <v>384</v>
      </c>
      <c r="D46" s="175" t="s">
        <v>544</v>
      </c>
      <c r="E46" s="433"/>
      <c r="F46" s="434"/>
      <c r="G46" s="436"/>
      <c r="H46" s="143"/>
      <c r="I46" s="169">
        <v>16</v>
      </c>
      <c r="J46" s="136" t="s">
        <v>499</v>
      </c>
      <c r="K46" s="164" t="s">
        <v>591</v>
      </c>
      <c r="L46" s="129" t="s">
        <v>542</v>
      </c>
      <c r="M46" s="437" t="s">
        <v>397</v>
      </c>
      <c r="N46" s="438"/>
      <c r="O46" s="165" t="s">
        <v>573</v>
      </c>
    </row>
    <row r="47" spans="1:15" ht="18" customHeight="1">
      <c r="A47" s="49"/>
      <c r="B47" s="53"/>
      <c r="C47" s="53"/>
      <c r="D47" s="53"/>
      <c r="E47" s="53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ht="12.75" customHeight="1"/>
    <row r="49" spans="7:9" ht="12.75" customHeight="1">
      <c r="G49" s="455" t="s">
        <v>628</v>
      </c>
      <c r="H49" s="455"/>
      <c r="I49" s="455"/>
    </row>
  </sheetData>
  <mergeCells count="96">
    <mergeCell ref="G49:I49"/>
    <mergeCell ref="D1:L1"/>
    <mergeCell ref="F3:J3"/>
    <mergeCell ref="A45:A46"/>
    <mergeCell ref="E45:F46"/>
    <mergeCell ref="G45:G46"/>
    <mergeCell ref="A41:A42"/>
    <mergeCell ref="E41:F42"/>
    <mergeCell ref="G41:G42"/>
    <mergeCell ref="A37:A38"/>
    <mergeCell ref="M45:N45"/>
    <mergeCell ref="M46:N46"/>
    <mergeCell ref="A43:A44"/>
    <mergeCell ref="E43:F44"/>
    <mergeCell ref="G43:G44"/>
    <mergeCell ref="M43:N43"/>
    <mergeCell ref="M44:N44"/>
    <mergeCell ref="M41:N41"/>
    <mergeCell ref="M42:N42"/>
    <mergeCell ref="A39:A40"/>
    <mergeCell ref="E39:F40"/>
    <mergeCell ref="G39:G40"/>
    <mergeCell ref="M39:N39"/>
    <mergeCell ref="M40:N40"/>
    <mergeCell ref="E37:F38"/>
    <mergeCell ref="G37:G38"/>
    <mergeCell ref="M37:N37"/>
    <mergeCell ref="M38:N38"/>
    <mergeCell ref="A35:A36"/>
    <mergeCell ref="E35:F36"/>
    <mergeCell ref="G35:G36"/>
    <mergeCell ref="M35:N35"/>
    <mergeCell ref="M36:N36"/>
    <mergeCell ref="A33:A34"/>
    <mergeCell ref="E33:F34"/>
    <mergeCell ref="G33:G34"/>
    <mergeCell ref="M33:N33"/>
    <mergeCell ref="M34:N34"/>
    <mergeCell ref="A31:A32"/>
    <mergeCell ref="E31:F32"/>
    <mergeCell ref="G31:G32"/>
    <mergeCell ref="M31:N31"/>
    <mergeCell ref="M32:N32"/>
    <mergeCell ref="A28:D28"/>
    <mergeCell ref="I28:L28"/>
    <mergeCell ref="E30:G30"/>
    <mergeCell ref="M30:O30"/>
    <mergeCell ref="B25:B27"/>
    <mergeCell ref="D25:E25"/>
    <mergeCell ref="J25:J27"/>
    <mergeCell ref="L25:M25"/>
    <mergeCell ref="D27:E27"/>
    <mergeCell ref="L27:M27"/>
    <mergeCell ref="D26:E26"/>
    <mergeCell ref="L26:M26"/>
    <mergeCell ref="J20:J24"/>
    <mergeCell ref="L20:M20"/>
    <mergeCell ref="L21:M21"/>
    <mergeCell ref="L22:M22"/>
    <mergeCell ref="L23:M23"/>
    <mergeCell ref="L24:M24"/>
    <mergeCell ref="D19:E19"/>
    <mergeCell ref="L19:M19"/>
    <mergeCell ref="A20:A27"/>
    <mergeCell ref="B20:B24"/>
    <mergeCell ref="D20:E20"/>
    <mergeCell ref="I20:I27"/>
    <mergeCell ref="D21:E21"/>
    <mergeCell ref="D22:E22"/>
    <mergeCell ref="D23:E23"/>
    <mergeCell ref="D24:E24"/>
    <mergeCell ref="B15:B17"/>
    <mergeCell ref="D15:E15"/>
    <mergeCell ref="J15:J17"/>
    <mergeCell ref="L15:M15"/>
    <mergeCell ref="D17:E17"/>
    <mergeCell ref="L17:M17"/>
    <mergeCell ref="D14:E14"/>
    <mergeCell ref="D16:E16"/>
    <mergeCell ref="J10:J14"/>
    <mergeCell ref="L10:M10"/>
    <mergeCell ref="L11:M11"/>
    <mergeCell ref="L12:M12"/>
    <mergeCell ref="L13:M13"/>
    <mergeCell ref="L14:M14"/>
    <mergeCell ref="L16:M16"/>
    <mergeCell ref="A6:O6"/>
    <mergeCell ref="D9:E9"/>
    <mergeCell ref="L9:M9"/>
    <mergeCell ref="A10:A17"/>
    <mergeCell ref="B10:B14"/>
    <mergeCell ref="D10:E10"/>
    <mergeCell ref="I10:I17"/>
    <mergeCell ref="D11:E11"/>
    <mergeCell ref="D12:E12"/>
    <mergeCell ref="D13:E13"/>
  </mergeCells>
  <dataValidations count="3">
    <dataValidation type="list" allowBlank="1" showInputMessage="1" showErrorMessage="1" sqref="D31:D46 L31:L46 O21:O27 G21:G27 O11:O18 G11:G18">
      <formula1>"１年,２年,３年"</formula1>
    </dataValidation>
    <dataValidation type="list" allowBlank="1" showInputMessage="1" showErrorMessage="1" sqref="B10:B14 M31:N46 E31:F46 J20:J24 J10:J14 B20:B24">
      <formula1>高校名リスト</formula1>
    </dataValidation>
    <dataValidation allowBlank="1" showInputMessage="1" showErrorMessage="1" imeMode="on" sqref="J31:K47 E13:E17 F10:F17 D10:D17 L10:N17 E10 B31:C46 L20:N27 D20:F27 M3:N3"/>
  </dataValidations>
  <printOptions/>
  <pageMargins left="0.37" right="0.48" top="0.46" bottom="0.52" header="0.46" footer="0.51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48" customWidth="1"/>
    <col min="2" max="3" width="8.125" style="48" customWidth="1"/>
    <col min="4" max="5" width="4.375" style="48" customWidth="1"/>
    <col min="6" max="6" width="8.125" style="48" customWidth="1"/>
    <col min="7" max="7" width="6.75390625" style="48" customWidth="1"/>
    <col min="8" max="8" width="2.00390625" style="48" customWidth="1"/>
    <col min="9" max="9" width="5.625" style="48" customWidth="1"/>
    <col min="10" max="11" width="8.125" style="48" customWidth="1"/>
    <col min="12" max="13" width="4.375" style="48" customWidth="1"/>
    <col min="14" max="14" width="8.125" style="48" customWidth="1"/>
    <col min="15" max="15" width="6.50390625" style="48" customWidth="1"/>
    <col min="16" max="16384" width="9.00390625" style="48" customWidth="1"/>
  </cols>
  <sheetData>
    <row r="1" spans="1:15" ht="18.75" customHeight="1">
      <c r="A1" s="55"/>
      <c r="B1" s="55"/>
      <c r="D1" s="456" t="s">
        <v>623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5"/>
    </row>
    <row r="2" spans="1:15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5.5" customHeight="1">
      <c r="A3" s="56"/>
      <c r="B3" s="56"/>
      <c r="C3" s="56"/>
      <c r="E3" s="56"/>
      <c r="F3" s="457" t="s">
        <v>625</v>
      </c>
      <c r="G3" s="457"/>
      <c r="H3" s="457"/>
      <c r="I3" s="457"/>
      <c r="J3" s="457"/>
      <c r="K3" s="51"/>
      <c r="L3" s="56"/>
      <c r="M3" s="50"/>
      <c r="N3" s="50"/>
      <c r="O3" s="49"/>
    </row>
    <row r="4" spans="1:15" ht="8.25" customHeight="1">
      <c r="A4" s="56"/>
      <c r="B4" s="56"/>
      <c r="C4" s="56"/>
      <c r="D4" s="56"/>
      <c r="E4" s="56"/>
      <c r="F4" s="49"/>
      <c r="G4" s="49"/>
      <c r="H4" s="49"/>
      <c r="I4" s="50"/>
      <c r="J4" s="50"/>
      <c r="K4" s="50"/>
      <c r="L4" s="50"/>
      <c r="M4" s="49"/>
      <c r="N4" s="50"/>
      <c r="O4" s="50"/>
    </row>
    <row r="5" spans="1:15" ht="8.25" customHeight="1">
      <c r="A5" s="51"/>
      <c r="B5" s="51"/>
      <c r="C5" s="51"/>
      <c r="D5" s="51"/>
      <c r="E5" s="51"/>
      <c r="F5" s="49"/>
      <c r="G5" s="49"/>
      <c r="H5" s="49"/>
      <c r="I5" s="50"/>
      <c r="J5" s="50"/>
      <c r="K5" s="50"/>
      <c r="L5" s="50"/>
      <c r="M5" s="49"/>
      <c r="N5" s="50"/>
      <c r="O5" s="50"/>
    </row>
    <row r="6" spans="1:15" ht="20.25" customHeight="1">
      <c r="A6" s="463" t="s">
        <v>553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5</v>
      </c>
      <c r="B10" s="448" t="s">
        <v>595</v>
      </c>
      <c r="C10" s="135" t="s">
        <v>559</v>
      </c>
      <c r="D10" s="444" t="s">
        <v>507</v>
      </c>
      <c r="E10" s="445"/>
      <c r="F10" s="141" t="s">
        <v>400</v>
      </c>
      <c r="G10" s="138"/>
      <c r="H10" s="139"/>
      <c r="I10" s="450" t="s">
        <v>561</v>
      </c>
      <c r="J10" s="448" t="s">
        <v>401</v>
      </c>
      <c r="K10" s="135" t="s">
        <v>559</v>
      </c>
      <c r="L10" s="444" t="s">
        <v>1026</v>
      </c>
      <c r="M10" s="445"/>
      <c r="N10" s="137" t="s">
        <v>603</v>
      </c>
      <c r="O10" s="138"/>
    </row>
    <row r="11" spans="1:15" ht="18.75" customHeight="1">
      <c r="A11" s="439"/>
      <c r="B11" s="449"/>
      <c r="C11" s="135" t="s">
        <v>566</v>
      </c>
      <c r="D11" s="444" t="s">
        <v>825</v>
      </c>
      <c r="E11" s="445"/>
      <c r="F11" s="141" t="s">
        <v>651</v>
      </c>
      <c r="G11" s="142" t="s">
        <v>542</v>
      </c>
      <c r="H11" s="143"/>
      <c r="I11" s="439"/>
      <c r="J11" s="449"/>
      <c r="K11" s="135" t="s">
        <v>566</v>
      </c>
      <c r="L11" s="444" t="s">
        <v>680</v>
      </c>
      <c r="M11" s="445"/>
      <c r="N11" s="141" t="s">
        <v>402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634</v>
      </c>
      <c r="E12" s="445"/>
      <c r="F12" s="176" t="s">
        <v>403</v>
      </c>
      <c r="G12" s="142" t="s">
        <v>542</v>
      </c>
      <c r="H12" s="143"/>
      <c r="I12" s="439"/>
      <c r="J12" s="449"/>
      <c r="K12" s="135" t="s">
        <v>568</v>
      </c>
      <c r="L12" s="444" t="s">
        <v>404</v>
      </c>
      <c r="M12" s="445"/>
      <c r="N12" s="141" t="s">
        <v>405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759</v>
      </c>
      <c r="E13" s="445"/>
      <c r="F13" s="141" t="s">
        <v>406</v>
      </c>
      <c r="G13" s="142" t="s">
        <v>542</v>
      </c>
      <c r="H13" s="143"/>
      <c r="I13" s="439"/>
      <c r="J13" s="449"/>
      <c r="K13" s="135" t="s">
        <v>570</v>
      </c>
      <c r="L13" s="444" t="s">
        <v>515</v>
      </c>
      <c r="M13" s="445"/>
      <c r="N13" s="141" t="s">
        <v>407</v>
      </c>
      <c r="O13" s="142" t="s">
        <v>542</v>
      </c>
    </row>
    <row r="14" spans="1:15" ht="18.75" customHeight="1">
      <c r="A14" s="439"/>
      <c r="B14" s="449"/>
      <c r="C14" s="135" t="s">
        <v>571</v>
      </c>
      <c r="D14" s="444" t="s">
        <v>865</v>
      </c>
      <c r="E14" s="445"/>
      <c r="F14" s="141" t="s">
        <v>677</v>
      </c>
      <c r="G14" s="142" t="s">
        <v>543</v>
      </c>
      <c r="H14" s="143"/>
      <c r="I14" s="439"/>
      <c r="J14" s="449"/>
      <c r="K14" s="135" t="s">
        <v>571</v>
      </c>
      <c r="L14" s="444" t="s">
        <v>56</v>
      </c>
      <c r="M14" s="445"/>
      <c r="N14" s="141" t="s">
        <v>408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0" t="s">
        <v>409</v>
      </c>
      <c r="E15" s="459"/>
      <c r="F15" s="141" t="s">
        <v>410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411</v>
      </c>
      <c r="M15" s="445"/>
      <c r="N15" s="141" t="s">
        <v>412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0" t="s">
        <v>413</v>
      </c>
      <c r="E16" s="459"/>
      <c r="F16" s="141" t="s">
        <v>601</v>
      </c>
      <c r="G16" s="142" t="s">
        <v>544</v>
      </c>
      <c r="H16" s="143"/>
      <c r="I16" s="439"/>
      <c r="J16" s="446"/>
      <c r="K16" s="135" t="s">
        <v>575</v>
      </c>
      <c r="L16" s="444" t="s">
        <v>502</v>
      </c>
      <c r="M16" s="445"/>
      <c r="N16" s="141" t="s">
        <v>414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53"/>
      <c r="E17" s="454"/>
      <c r="F17" s="141"/>
      <c r="G17" s="148"/>
      <c r="H17" s="143"/>
      <c r="I17" s="439"/>
      <c r="J17" s="446"/>
      <c r="K17" s="145" t="s">
        <v>577</v>
      </c>
      <c r="L17" s="444"/>
      <c r="M17" s="445"/>
      <c r="N17" s="141"/>
      <c r="O17" s="148"/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34</v>
      </c>
      <c r="B20" s="448" t="s">
        <v>606</v>
      </c>
      <c r="C20" s="135" t="s">
        <v>559</v>
      </c>
      <c r="D20" s="444" t="s">
        <v>607</v>
      </c>
      <c r="E20" s="445"/>
      <c r="F20" s="141" t="s">
        <v>608</v>
      </c>
      <c r="G20" s="138"/>
      <c r="H20" s="139"/>
      <c r="I20" s="450" t="s">
        <v>279</v>
      </c>
      <c r="J20" s="448" t="s">
        <v>596</v>
      </c>
      <c r="K20" s="135" t="s">
        <v>559</v>
      </c>
      <c r="L20" s="444" t="s">
        <v>598</v>
      </c>
      <c r="M20" s="445"/>
      <c r="N20" s="137" t="s">
        <v>599</v>
      </c>
      <c r="O20" s="138"/>
    </row>
    <row r="21" spans="1:15" ht="18.75" customHeight="1">
      <c r="A21" s="439"/>
      <c r="B21" s="449"/>
      <c r="C21" s="135" t="s">
        <v>566</v>
      </c>
      <c r="D21" s="444" t="s">
        <v>415</v>
      </c>
      <c r="E21" s="445"/>
      <c r="F21" s="141" t="s">
        <v>416</v>
      </c>
      <c r="G21" s="142" t="s">
        <v>542</v>
      </c>
      <c r="H21" s="143"/>
      <c r="I21" s="439"/>
      <c r="J21" s="449"/>
      <c r="K21" s="135" t="s">
        <v>566</v>
      </c>
      <c r="L21" s="444" t="s">
        <v>417</v>
      </c>
      <c r="M21" s="445"/>
      <c r="N21" s="137" t="s">
        <v>418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419</v>
      </c>
      <c r="E22" s="445"/>
      <c r="F22" s="141" t="s">
        <v>420</v>
      </c>
      <c r="G22" s="142" t="s">
        <v>542</v>
      </c>
      <c r="H22" s="143"/>
      <c r="I22" s="439"/>
      <c r="J22" s="449"/>
      <c r="K22" s="135" t="s">
        <v>568</v>
      </c>
      <c r="L22" s="444" t="s">
        <v>421</v>
      </c>
      <c r="M22" s="445"/>
      <c r="N22" s="144" t="s">
        <v>422</v>
      </c>
      <c r="O22" s="142" t="s">
        <v>542</v>
      </c>
    </row>
    <row r="23" spans="1:15" ht="18.75" customHeight="1">
      <c r="A23" s="439"/>
      <c r="B23" s="449"/>
      <c r="C23" s="135" t="s">
        <v>570</v>
      </c>
      <c r="D23" s="444" t="s">
        <v>618</v>
      </c>
      <c r="E23" s="445"/>
      <c r="F23" s="141" t="s">
        <v>423</v>
      </c>
      <c r="G23" s="142" t="s">
        <v>543</v>
      </c>
      <c r="H23" s="143"/>
      <c r="I23" s="439"/>
      <c r="J23" s="449"/>
      <c r="K23" s="135" t="s">
        <v>570</v>
      </c>
      <c r="L23" s="444" t="s">
        <v>424</v>
      </c>
      <c r="M23" s="445"/>
      <c r="N23" s="137" t="s">
        <v>425</v>
      </c>
      <c r="O23" s="142" t="s">
        <v>542</v>
      </c>
    </row>
    <row r="24" spans="1:15" ht="18.75" customHeight="1">
      <c r="A24" s="439"/>
      <c r="B24" s="449"/>
      <c r="C24" s="135" t="s">
        <v>571</v>
      </c>
      <c r="D24" s="444" t="s">
        <v>615</v>
      </c>
      <c r="E24" s="445"/>
      <c r="F24" s="141" t="s">
        <v>426</v>
      </c>
      <c r="G24" s="142" t="s">
        <v>543</v>
      </c>
      <c r="H24" s="143"/>
      <c r="I24" s="439"/>
      <c r="J24" s="449"/>
      <c r="K24" s="135" t="s">
        <v>571</v>
      </c>
      <c r="L24" s="444" t="s">
        <v>489</v>
      </c>
      <c r="M24" s="445"/>
      <c r="N24" s="137" t="s">
        <v>601</v>
      </c>
      <c r="O24" s="142" t="s">
        <v>542</v>
      </c>
    </row>
    <row r="25" spans="1:15" ht="18.75" customHeight="1">
      <c r="A25" s="439"/>
      <c r="B25" s="446" t="s">
        <v>573</v>
      </c>
      <c r="C25" s="135" t="s">
        <v>574</v>
      </c>
      <c r="D25" s="444" t="s">
        <v>427</v>
      </c>
      <c r="E25" s="445"/>
      <c r="F25" s="141" t="s">
        <v>428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429</v>
      </c>
      <c r="M25" s="445"/>
      <c r="N25" s="137" t="s">
        <v>430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271</v>
      </c>
      <c r="E26" s="445"/>
      <c r="F26" s="141" t="s">
        <v>431</v>
      </c>
      <c r="G26" s="142" t="s">
        <v>544</v>
      </c>
      <c r="H26" s="143"/>
      <c r="I26" s="439"/>
      <c r="J26" s="446"/>
      <c r="K26" s="135" t="s">
        <v>575</v>
      </c>
      <c r="L26" s="444" t="s">
        <v>432</v>
      </c>
      <c r="M26" s="445"/>
      <c r="N26" s="137" t="s">
        <v>433</v>
      </c>
      <c r="O26" s="142" t="s">
        <v>543</v>
      </c>
    </row>
    <row r="27" spans="1:15" ht="18.75" customHeight="1">
      <c r="A27" s="430"/>
      <c r="B27" s="447"/>
      <c r="C27" s="135" t="s">
        <v>577</v>
      </c>
      <c r="D27" s="440" t="s">
        <v>562</v>
      </c>
      <c r="E27" s="459"/>
      <c r="F27" s="170" t="s">
        <v>434</v>
      </c>
      <c r="G27" s="142" t="s">
        <v>544</v>
      </c>
      <c r="H27" s="143"/>
      <c r="I27" s="430"/>
      <c r="J27" s="447"/>
      <c r="K27" s="135" t="s">
        <v>577</v>
      </c>
      <c r="L27" s="444" t="s">
        <v>435</v>
      </c>
      <c r="M27" s="445"/>
      <c r="N27" s="137" t="s">
        <v>655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436</v>
      </c>
      <c r="C31" s="144" t="s">
        <v>437</v>
      </c>
      <c r="D31" s="174" t="s">
        <v>542</v>
      </c>
      <c r="E31" s="431" t="s">
        <v>595</v>
      </c>
      <c r="F31" s="432"/>
      <c r="G31" s="435" t="s">
        <v>573</v>
      </c>
      <c r="H31" s="143"/>
      <c r="I31" s="163">
        <v>1</v>
      </c>
      <c r="J31" s="136" t="s">
        <v>662</v>
      </c>
      <c r="K31" s="177" t="s">
        <v>438</v>
      </c>
      <c r="L31" s="129" t="s">
        <v>542</v>
      </c>
      <c r="M31" s="437" t="s">
        <v>595</v>
      </c>
      <c r="N31" s="438"/>
      <c r="O31" s="165" t="s">
        <v>573</v>
      </c>
    </row>
    <row r="32" spans="1:15" ht="18.75" customHeight="1">
      <c r="A32" s="430"/>
      <c r="B32" s="166" t="s">
        <v>662</v>
      </c>
      <c r="C32" s="167" t="s">
        <v>438</v>
      </c>
      <c r="D32" s="175" t="s">
        <v>542</v>
      </c>
      <c r="E32" s="433"/>
      <c r="F32" s="434"/>
      <c r="G32" s="436"/>
      <c r="H32" s="143"/>
      <c r="I32" s="163">
        <v>2</v>
      </c>
      <c r="J32" s="136" t="s">
        <v>83</v>
      </c>
      <c r="K32" s="177" t="s">
        <v>658</v>
      </c>
      <c r="L32" s="129" t="s">
        <v>542</v>
      </c>
      <c r="M32" s="437" t="s">
        <v>595</v>
      </c>
      <c r="N32" s="438"/>
      <c r="O32" s="165" t="s">
        <v>573</v>
      </c>
    </row>
    <row r="33" spans="1:15" ht="18.75" customHeight="1">
      <c r="A33" s="429">
        <v>2</v>
      </c>
      <c r="B33" s="146" t="s">
        <v>439</v>
      </c>
      <c r="C33" s="144" t="s">
        <v>440</v>
      </c>
      <c r="D33" s="174" t="s">
        <v>543</v>
      </c>
      <c r="E33" s="431" t="s">
        <v>606</v>
      </c>
      <c r="F33" s="432"/>
      <c r="G33" s="435" t="s">
        <v>573</v>
      </c>
      <c r="H33" s="143"/>
      <c r="I33" s="163">
        <v>3</v>
      </c>
      <c r="J33" s="136" t="s">
        <v>441</v>
      </c>
      <c r="K33" s="177" t="s">
        <v>442</v>
      </c>
      <c r="L33" s="129" t="s">
        <v>542</v>
      </c>
      <c r="M33" s="437" t="s">
        <v>596</v>
      </c>
      <c r="N33" s="438"/>
      <c r="O33" s="165" t="s">
        <v>573</v>
      </c>
    </row>
    <row r="34" spans="1:15" ht="18.75" customHeight="1">
      <c r="A34" s="430"/>
      <c r="B34" s="166" t="s">
        <v>443</v>
      </c>
      <c r="C34" s="167" t="s">
        <v>444</v>
      </c>
      <c r="D34" s="175" t="s">
        <v>543</v>
      </c>
      <c r="E34" s="433"/>
      <c r="F34" s="434"/>
      <c r="G34" s="436"/>
      <c r="H34" s="143"/>
      <c r="I34" s="163">
        <v>4</v>
      </c>
      <c r="J34" s="136" t="s">
        <v>445</v>
      </c>
      <c r="K34" s="164" t="s">
        <v>569</v>
      </c>
      <c r="L34" s="129" t="s">
        <v>543</v>
      </c>
      <c r="M34" s="437" t="s">
        <v>902</v>
      </c>
      <c r="N34" s="438"/>
      <c r="O34" s="165" t="s">
        <v>573</v>
      </c>
    </row>
    <row r="35" spans="1:15" ht="18.75" customHeight="1">
      <c r="A35" s="439">
        <v>3</v>
      </c>
      <c r="B35" s="146" t="s">
        <v>446</v>
      </c>
      <c r="C35" s="144" t="s">
        <v>447</v>
      </c>
      <c r="D35" s="174" t="s">
        <v>542</v>
      </c>
      <c r="E35" s="431" t="s">
        <v>606</v>
      </c>
      <c r="F35" s="432"/>
      <c r="G35" s="435" t="s">
        <v>573</v>
      </c>
      <c r="H35" s="143"/>
      <c r="I35" s="163">
        <v>5</v>
      </c>
      <c r="J35" s="136" t="s">
        <v>439</v>
      </c>
      <c r="K35" s="177" t="s">
        <v>440</v>
      </c>
      <c r="L35" s="129" t="s">
        <v>543</v>
      </c>
      <c r="M35" s="437" t="s">
        <v>606</v>
      </c>
      <c r="N35" s="438"/>
      <c r="O35" s="165" t="s">
        <v>573</v>
      </c>
    </row>
    <row r="36" spans="1:15" ht="18.75" customHeight="1">
      <c r="A36" s="430"/>
      <c r="B36" s="166" t="s">
        <v>448</v>
      </c>
      <c r="C36" s="167" t="s">
        <v>449</v>
      </c>
      <c r="D36" s="175" t="s">
        <v>543</v>
      </c>
      <c r="E36" s="433"/>
      <c r="F36" s="434"/>
      <c r="G36" s="436"/>
      <c r="H36" s="143"/>
      <c r="I36" s="163">
        <v>6</v>
      </c>
      <c r="J36" s="136" t="s">
        <v>443</v>
      </c>
      <c r="K36" s="177" t="s">
        <v>444</v>
      </c>
      <c r="L36" s="129" t="s">
        <v>543</v>
      </c>
      <c r="M36" s="437" t="s">
        <v>606</v>
      </c>
      <c r="N36" s="438"/>
      <c r="O36" s="165" t="s">
        <v>573</v>
      </c>
    </row>
    <row r="37" spans="1:15" ht="18.75" customHeight="1">
      <c r="A37" s="429">
        <v>4</v>
      </c>
      <c r="B37" s="146" t="s">
        <v>68</v>
      </c>
      <c r="C37" s="144" t="s">
        <v>450</v>
      </c>
      <c r="D37" s="174" t="s">
        <v>542</v>
      </c>
      <c r="E37" s="431" t="s">
        <v>595</v>
      </c>
      <c r="F37" s="464"/>
      <c r="G37" s="435" t="s">
        <v>573</v>
      </c>
      <c r="H37" s="143"/>
      <c r="I37" s="163">
        <v>7</v>
      </c>
      <c r="J37" s="136" t="s">
        <v>448</v>
      </c>
      <c r="K37" s="177" t="s">
        <v>449</v>
      </c>
      <c r="L37" s="129" t="s">
        <v>543</v>
      </c>
      <c r="M37" s="437" t="s">
        <v>606</v>
      </c>
      <c r="N37" s="438"/>
      <c r="O37" s="165" t="s">
        <v>573</v>
      </c>
    </row>
    <row r="38" spans="1:15" ht="18.75" customHeight="1">
      <c r="A38" s="430"/>
      <c r="B38" s="166" t="s">
        <v>451</v>
      </c>
      <c r="C38" s="167" t="s">
        <v>452</v>
      </c>
      <c r="D38" s="175" t="s">
        <v>543</v>
      </c>
      <c r="E38" s="465"/>
      <c r="F38" s="466"/>
      <c r="G38" s="436"/>
      <c r="H38" s="143"/>
      <c r="I38" s="163">
        <v>8</v>
      </c>
      <c r="J38" s="136" t="s">
        <v>68</v>
      </c>
      <c r="K38" s="177" t="s">
        <v>450</v>
      </c>
      <c r="L38" s="129" t="s">
        <v>542</v>
      </c>
      <c r="M38" s="437" t="s">
        <v>595</v>
      </c>
      <c r="N38" s="438"/>
      <c r="O38" s="165" t="s">
        <v>573</v>
      </c>
    </row>
    <row r="39" spans="1:15" ht="18.75" customHeight="1">
      <c r="A39" s="439">
        <v>5</v>
      </c>
      <c r="B39" s="146" t="s">
        <v>453</v>
      </c>
      <c r="C39" s="144" t="s">
        <v>454</v>
      </c>
      <c r="D39" s="174" t="s">
        <v>544</v>
      </c>
      <c r="E39" s="431" t="s">
        <v>606</v>
      </c>
      <c r="F39" s="432"/>
      <c r="G39" s="435" t="s">
        <v>573</v>
      </c>
      <c r="H39" s="143"/>
      <c r="I39" s="163">
        <v>9</v>
      </c>
      <c r="J39" s="136" t="s">
        <v>455</v>
      </c>
      <c r="K39" s="177" t="s">
        <v>456</v>
      </c>
      <c r="L39" s="129" t="s">
        <v>544</v>
      </c>
      <c r="M39" s="437" t="s">
        <v>596</v>
      </c>
      <c r="N39" s="438"/>
      <c r="O39" s="165" t="s">
        <v>573</v>
      </c>
    </row>
    <row r="40" spans="1:15" ht="18.75" customHeight="1">
      <c r="A40" s="430"/>
      <c r="B40" s="166" t="s">
        <v>457</v>
      </c>
      <c r="C40" s="167" t="s">
        <v>458</v>
      </c>
      <c r="D40" s="175" t="s">
        <v>544</v>
      </c>
      <c r="E40" s="433"/>
      <c r="F40" s="434"/>
      <c r="G40" s="436"/>
      <c r="H40" s="143"/>
      <c r="I40" s="163">
        <v>10</v>
      </c>
      <c r="J40" s="136" t="s">
        <v>446</v>
      </c>
      <c r="K40" s="177" t="s">
        <v>447</v>
      </c>
      <c r="L40" s="129" t="s">
        <v>542</v>
      </c>
      <c r="M40" s="437" t="s">
        <v>606</v>
      </c>
      <c r="N40" s="438"/>
      <c r="O40" s="165" t="s">
        <v>573</v>
      </c>
    </row>
    <row r="41" spans="1:15" ht="18.75" customHeight="1">
      <c r="A41" s="429">
        <v>6</v>
      </c>
      <c r="B41" s="146" t="s">
        <v>459</v>
      </c>
      <c r="C41" s="144" t="s">
        <v>460</v>
      </c>
      <c r="D41" s="174" t="s">
        <v>542</v>
      </c>
      <c r="E41" s="431" t="s">
        <v>596</v>
      </c>
      <c r="F41" s="432"/>
      <c r="G41" s="435" t="s">
        <v>573</v>
      </c>
      <c r="H41" s="143"/>
      <c r="I41" s="163">
        <v>11</v>
      </c>
      <c r="J41" s="136" t="s">
        <v>461</v>
      </c>
      <c r="K41" s="164" t="s">
        <v>462</v>
      </c>
      <c r="L41" s="129" t="s">
        <v>544</v>
      </c>
      <c r="M41" s="437" t="s">
        <v>597</v>
      </c>
      <c r="N41" s="438"/>
      <c r="O41" s="165" t="s">
        <v>573</v>
      </c>
    </row>
    <row r="42" spans="1:15" ht="18.75" customHeight="1">
      <c r="A42" s="430"/>
      <c r="B42" s="166" t="s">
        <v>463</v>
      </c>
      <c r="C42" s="167" t="s">
        <v>661</v>
      </c>
      <c r="D42" s="175" t="s">
        <v>542</v>
      </c>
      <c r="E42" s="433"/>
      <c r="F42" s="434"/>
      <c r="G42" s="436"/>
      <c r="H42" s="143"/>
      <c r="I42" s="163">
        <v>12</v>
      </c>
      <c r="J42" s="136" t="s">
        <v>463</v>
      </c>
      <c r="K42" s="177" t="s">
        <v>661</v>
      </c>
      <c r="L42" s="129" t="s">
        <v>542</v>
      </c>
      <c r="M42" s="437" t="s">
        <v>596</v>
      </c>
      <c r="N42" s="438"/>
      <c r="O42" s="165" t="s">
        <v>573</v>
      </c>
    </row>
    <row r="43" spans="1:15" ht="18.75" customHeight="1">
      <c r="A43" s="439">
        <v>7</v>
      </c>
      <c r="B43" s="146" t="s">
        <v>464</v>
      </c>
      <c r="C43" s="144" t="s">
        <v>465</v>
      </c>
      <c r="D43" s="174" t="s">
        <v>542</v>
      </c>
      <c r="E43" s="431" t="s">
        <v>596</v>
      </c>
      <c r="F43" s="432"/>
      <c r="G43" s="435" t="s">
        <v>573</v>
      </c>
      <c r="H43" s="143"/>
      <c r="I43" s="163">
        <v>13</v>
      </c>
      <c r="J43" s="136" t="s">
        <v>502</v>
      </c>
      <c r="K43" s="164" t="s">
        <v>414</v>
      </c>
      <c r="L43" s="129" t="s">
        <v>543</v>
      </c>
      <c r="M43" s="437" t="s">
        <v>466</v>
      </c>
      <c r="N43" s="438"/>
      <c r="O43" s="165" t="s">
        <v>573</v>
      </c>
    </row>
    <row r="44" spans="1:15" ht="18.75" customHeight="1">
      <c r="A44" s="430"/>
      <c r="B44" s="166" t="s">
        <v>467</v>
      </c>
      <c r="C44" s="167" t="s">
        <v>468</v>
      </c>
      <c r="D44" s="175" t="s">
        <v>543</v>
      </c>
      <c r="E44" s="433"/>
      <c r="F44" s="434"/>
      <c r="G44" s="436"/>
      <c r="H44" s="143"/>
      <c r="I44" s="163">
        <v>14</v>
      </c>
      <c r="J44" s="136" t="s">
        <v>459</v>
      </c>
      <c r="K44" s="177" t="s">
        <v>460</v>
      </c>
      <c r="L44" s="129" t="s">
        <v>542</v>
      </c>
      <c r="M44" s="437" t="s">
        <v>596</v>
      </c>
      <c r="N44" s="438"/>
      <c r="O44" s="165" t="s">
        <v>573</v>
      </c>
    </row>
    <row r="45" spans="1:15" ht="18.75" customHeight="1">
      <c r="A45" s="429">
        <v>8</v>
      </c>
      <c r="B45" s="146" t="s">
        <v>441</v>
      </c>
      <c r="C45" s="144" t="s">
        <v>442</v>
      </c>
      <c r="D45" s="174" t="s">
        <v>542</v>
      </c>
      <c r="E45" s="431" t="s">
        <v>596</v>
      </c>
      <c r="F45" s="432"/>
      <c r="G45" s="435" t="s">
        <v>573</v>
      </c>
      <c r="H45" s="143"/>
      <c r="I45" s="163">
        <v>15</v>
      </c>
      <c r="J45" s="136" t="s">
        <v>612</v>
      </c>
      <c r="K45" s="164" t="s">
        <v>469</v>
      </c>
      <c r="L45" s="129" t="s">
        <v>542</v>
      </c>
      <c r="M45" s="437" t="s">
        <v>397</v>
      </c>
      <c r="N45" s="438"/>
      <c r="O45" s="165" t="s">
        <v>573</v>
      </c>
    </row>
    <row r="46" spans="1:15" ht="18.75" customHeight="1">
      <c r="A46" s="430"/>
      <c r="B46" s="166" t="s">
        <v>455</v>
      </c>
      <c r="C46" s="167" t="s">
        <v>456</v>
      </c>
      <c r="D46" s="175" t="s">
        <v>544</v>
      </c>
      <c r="E46" s="433"/>
      <c r="F46" s="434"/>
      <c r="G46" s="436"/>
      <c r="H46" s="143"/>
      <c r="I46" s="169">
        <v>16</v>
      </c>
      <c r="J46" s="136" t="s">
        <v>470</v>
      </c>
      <c r="K46" s="164" t="s">
        <v>471</v>
      </c>
      <c r="L46" s="129" t="s">
        <v>543</v>
      </c>
      <c r="M46" s="437" t="s">
        <v>596</v>
      </c>
      <c r="N46" s="438"/>
      <c r="O46" s="165" t="s">
        <v>573</v>
      </c>
    </row>
    <row r="47" spans="1:15" ht="18" customHeight="1">
      <c r="A47" s="49"/>
      <c r="B47" s="53"/>
      <c r="C47" s="53"/>
      <c r="D47" s="53"/>
      <c r="E47" s="53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ht="12.75" customHeight="1"/>
    <row r="49" spans="7:9" ht="13.5">
      <c r="G49" s="455" t="s">
        <v>690</v>
      </c>
      <c r="H49" s="455"/>
      <c r="I49" s="455"/>
    </row>
  </sheetData>
  <mergeCells count="96">
    <mergeCell ref="A10:A17"/>
    <mergeCell ref="B10:B14"/>
    <mergeCell ref="A6:O6"/>
    <mergeCell ref="D9:E9"/>
    <mergeCell ref="L9:M9"/>
    <mergeCell ref="D10:E10"/>
    <mergeCell ref="I10:I17"/>
    <mergeCell ref="J10:J14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B15:B17"/>
    <mergeCell ref="D15:E15"/>
    <mergeCell ref="J15:J17"/>
    <mergeCell ref="L15:M15"/>
    <mergeCell ref="D16:E16"/>
    <mergeCell ref="L16:M16"/>
    <mergeCell ref="D17:E17"/>
    <mergeCell ref="L17:M17"/>
    <mergeCell ref="A20:A27"/>
    <mergeCell ref="B20:B24"/>
    <mergeCell ref="D19:E19"/>
    <mergeCell ref="L19:M19"/>
    <mergeCell ref="D20:E20"/>
    <mergeCell ref="I20:I27"/>
    <mergeCell ref="J20:J24"/>
    <mergeCell ref="L20:M20"/>
    <mergeCell ref="D21:E21"/>
    <mergeCell ref="L21:M21"/>
    <mergeCell ref="D22:E22"/>
    <mergeCell ref="L22:M22"/>
    <mergeCell ref="D23:E23"/>
    <mergeCell ref="L23:M23"/>
    <mergeCell ref="D24:E24"/>
    <mergeCell ref="L24:M24"/>
    <mergeCell ref="B25:B27"/>
    <mergeCell ref="D25:E25"/>
    <mergeCell ref="J25:J27"/>
    <mergeCell ref="L25:M25"/>
    <mergeCell ref="D26:E26"/>
    <mergeCell ref="L26:M26"/>
    <mergeCell ref="D27:E27"/>
    <mergeCell ref="L27:M27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M41:N41"/>
    <mergeCell ref="M42:N42"/>
    <mergeCell ref="A39:A40"/>
    <mergeCell ref="E39:F40"/>
    <mergeCell ref="G39:G40"/>
    <mergeCell ref="M39:N39"/>
    <mergeCell ref="M40:N40"/>
    <mergeCell ref="M45:N45"/>
    <mergeCell ref="M46:N46"/>
    <mergeCell ref="E43:F44"/>
    <mergeCell ref="G43:G44"/>
    <mergeCell ref="M43:N43"/>
    <mergeCell ref="M44:N44"/>
    <mergeCell ref="D1:L1"/>
    <mergeCell ref="F3:J3"/>
    <mergeCell ref="G49:I49"/>
    <mergeCell ref="A45:A46"/>
    <mergeCell ref="E45:F46"/>
    <mergeCell ref="G45:G46"/>
    <mergeCell ref="A43:A44"/>
    <mergeCell ref="A41:A42"/>
    <mergeCell ref="E41:F42"/>
    <mergeCell ref="G41:G42"/>
  </mergeCells>
  <dataValidations count="3">
    <dataValidation type="list" allowBlank="1" showInputMessage="1" showErrorMessage="1" sqref="O21:O27 D31:D46 G11:G18 O11:O18 G21:G27 L31:L46">
      <formula1>"１年,２年,３年"</formula1>
    </dataValidation>
    <dataValidation type="list" allowBlank="1" showInputMessage="1" showErrorMessage="1" sqref="B10:B14 B20:B24 J10:J14 J20:J24 E39:F46 F31:F36 E31:E37 M31:N46">
      <formula1>高校名リスト</formula1>
    </dataValidation>
    <dataValidation allowBlank="1" showInputMessage="1" showErrorMessage="1" imeMode="on" sqref="M3:N3 E15:E17 B31:C46 L20:N27 D20:F27 D10:D17 F10:F17 E10 L10:N17 J31:K46"/>
  </dataValidations>
  <printOptions/>
  <pageMargins left="0.6" right="0.26" top="0.46" bottom="0.52" header="0.46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N5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3" width="4.625" style="1" customWidth="1"/>
    <col min="4" max="4" width="1.4921875" style="1" customWidth="1"/>
    <col min="5" max="5" width="3.125" style="1" customWidth="1"/>
    <col min="6" max="8" width="1.625" style="1" customWidth="1"/>
    <col min="9" max="9" width="1.4921875" style="1" customWidth="1"/>
    <col min="10" max="10" width="3.125" style="1" customWidth="1"/>
    <col min="11" max="11" width="4.625" style="1" customWidth="1"/>
    <col min="12" max="12" width="1.4921875" style="1" customWidth="1"/>
    <col min="13" max="13" width="21.25390625" style="1" customWidth="1"/>
    <col min="14" max="14" width="5.625" style="1" customWidth="1"/>
    <col min="15" max="16384" width="9.00390625" style="1" customWidth="1"/>
  </cols>
  <sheetData>
    <row r="1" spans="2:14" ht="23.25" customHeight="1">
      <c r="B1" s="307" t="s">
        <v>477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2:14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6:10" ht="14.25" customHeight="1">
      <c r="F6" s="6"/>
      <c r="G6" s="6"/>
      <c r="H6" s="6"/>
      <c r="I6" s="6"/>
      <c r="J6" s="6"/>
    </row>
    <row r="7" spans="6:10" ht="14.25" customHeight="1">
      <c r="F7" s="6"/>
      <c r="G7" s="6"/>
      <c r="H7" s="6"/>
      <c r="I7" s="6"/>
      <c r="J7" s="6"/>
    </row>
    <row r="8" spans="1:14" ht="18.75" customHeight="1" thickBot="1">
      <c r="A8" s="297" t="str">
        <f>IF('男子予選Ｒ'!O5="","",VLOOKUP(1,'男子予選Ｒ'!O5:P8,2,FALSE))</f>
        <v>明徳義塾</v>
      </c>
      <c r="B8" s="298"/>
      <c r="C8" s="261"/>
      <c r="D8" s="17"/>
      <c r="E8" s="3"/>
      <c r="F8" s="6"/>
      <c r="G8" s="6"/>
      <c r="H8" s="6"/>
      <c r="I8" s="6"/>
      <c r="J8" s="6"/>
      <c r="K8" s="7"/>
      <c r="L8" s="5"/>
      <c r="M8" s="297" t="str">
        <f>IF('男子予選Ｒ'!O23="","",VLOOKUP(1,'男子予選Ｒ'!O23:P26,2,FALSE))</f>
        <v>高松商業</v>
      </c>
      <c r="N8" s="298"/>
    </row>
    <row r="9" spans="1:14" ht="18.75" customHeight="1" thickTop="1">
      <c r="A9" s="299"/>
      <c r="B9" s="345"/>
      <c r="C9" s="262"/>
      <c r="D9" s="263"/>
      <c r="E9" s="3"/>
      <c r="F9" s="6"/>
      <c r="G9" s="6"/>
      <c r="H9" s="6"/>
      <c r="I9" s="6"/>
      <c r="J9" s="6"/>
      <c r="K9" s="14"/>
      <c r="L9" s="35"/>
      <c r="M9" s="299"/>
      <c r="N9" s="345"/>
    </row>
    <row r="10" spans="1:14" ht="18.75" customHeight="1" thickBot="1">
      <c r="A10" s="353" t="s">
        <v>532</v>
      </c>
      <c r="B10" s="353"/>
      <c r="C10" s="17"/>
      <c r="D10" s="264"/>
      <c r="E10" s="270"/>
      <c r="F10" s="271"/>
      <c r="G10" s="272"/>
      <c r="H10" s="11"/>
      <c r="I10" s="11"/>
      <c r="J10" s="8"/>
      <c r="K10" s="18"/>
      <c r="L10" s="20"/>
      <c r="M10" s="353" t="s">
        <v>534</v>
      </c>
      <c r="N10" s="353"/>
    </row>
    <row r="11" spans="3:12" ht="18.75" customHeight="1" thickTop="1">
      <c r="C11" s="17"/>
      <c r="D11" s="15"/>
      <c r="E11" s="3"/>
      <c r="F11" s="3"/>
      <c r="J11" s="19"/>
      <c r="K11" s="268"/>
      <c r="L11" s="20"/>
    </row>
    <row r="12" spans="1:14" ht="18.75" customHeight="1" thickBot="1">
      <c r="A12" s="297" t="str">
        <f>IF('男子予選Ｒ'!O11="","",VLOOKUP(1,'男子予選Ｒ'!O11:P14,2,FALSE))</f>
        <v>高松中央</v>
      </c>
      <c r="B12" s="298"/>
      <c r="C12" s="16"/>
      <c r="D12" s="21"/>
      <c r="E12" s="3"/>
      <c r="F12" s="3"/>
      <c r="J12" s="3"/>
      <c r="K12" s="269"/>
      <c r="L12" s="267"/>
      <c r="M12" s="297" t="str">
        <f>IF('男子予選Ｒ'!O17="","",VLOOKUP(1,'男子予選Ｒ'!O17:P20,2,FALSE))</f>
        <v>尽誠学園</v>
      </c>
      <c r="N12" s="298"/>
    </row>
    <row r="13" spans="1:14" ht="18.75" customHeight="1" thickTop="1">
      <c r="A13" s="299"/>
      <c r="B13" s="345"/>
      <c r="C13" s="3"/>
      <c r="D13" s="3"/>
      <c r="E13" s="3"/>
      <c r="F13" s="3"/>
      <c r="J13" s="3"/>
      <c r="K13" s="20"/>
      <c r="L13" s="266"/>
      <c r="M13" s="299"/>
      <c r="N13" s="345"/>
    </row>
    <row r="14" spans="1:14" ht="18.75" customHeight="1">
      <c r="A14" s="353" t="s">
        <v>535</v>
      </c>
      <c r="B14" s="353"/>
      <c r="M14" s="353" t="s">
        <v>533</v>
      </c>
      <c r="N14" s="353"/>
    </row>
    <row r="19" spans="2:13" ht="22.5" customHeight="1">
      <c r="B19" s="352" t="s">
        <v>536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2" spans="1:14" ht="13.5">
      <c r="A22" s="300" t="s">
        <v>478</v>
      </c>
      <c r="B22" s="301"/>
      <c r="C22" s="22"/>
      <c r="D22" s="38"/>
      <c r="E22" s="323" t="s">
        <v>473</v>
      </c>
      <c r="F22" s="323"/>
      <c r="G22" s="323"/>
      <c r="H22" s="323"/>
      <c r="I22" s="323"/>
      <c r="J22" s="323"/>
      <c r="K22" s="310"/>
      <c r="L22" s="311"/>
      <c r="M22" s="300" t="s">
        <v>478</v>
      </c>
      <c r="N22" s="301"/>
    </row>
    <row r="23" spans="1:14" ht="33.75" customHeight="1">
      <c r="A23" s="304" t="str">
        <f>A8</f>
        <v>明徳義塾</v>
      </c>
      <c r="B23" s="305"/>
      <c r="C23" s="351">
        <f>IF(C24="","",COUNTIF(C24:D49,3))</f>
        <v>3</v>
      </c>
      <c r="D23" s="321"/>
      <c r="E23" s="321"/>
      <c r="F23" s="303" t="s">
        <v>479</v>
      </c>
      <c r="G23" s="303"/>
      <c r="H23" s="303"/>
      <c r="I23" s="303"/>
      <c r="J23" s="321">
        <f>IF(J24="","",COUNTIF(K24:L49,3))</f>
        <v>1</v>
      </c>
      <c r="K23" s="321"/>
      <c r="L23" s="322"/>
      <c r="M23" s="304" t="str">
        <f>M12</f>
        <v>尽誠学園</v>
      </c>
      <c r="N23" s="305"/>
    </row>
    <row r="24" spans="1:14" ht="15" customHeight="1">
      <c r="A24" s="346">
        <v>1</v>
      </c>
      <c r="B24" s="347" t="s">
        <v>780</v>
      </c>
      <c r="C24" s="315">
        <f>IF(E24="","",IF(E28&gt;J28,1,0)+IF(E27&gt;J27,1,0)+IF(E26&gt;J26,1,0)+IF(E25&gt;J25,1,0)+IF(E24&gt;J24,1,0))</f>
        <v>3</v>
      </c>
      <c r="D24" s="316"/>
      <c r="E24" s="178">
        <v>11</v>
      </c>
      <c r="F24" s="312" t="s">
        <v>693</v>
      </c>
      <c r="G24" s="312"/>
      <c r="H24" s="312"/>
      <c r="I24" s="312"/>
      <c r="J24" s="178">
        <v>8</v>
      </c>
      <c r="K24" s="315">
        <f>IF(E24="","",IF(E28&lt;J28,1,0)+IF(E27&lt;J27,1,0)+IF(E26&lt;J26,1,0)+IF(E25&lt;J25,1,0)+IF(E24&lt;J24,1,0))</f>
        <v>0</v>
      </c>
      <c r="L24" s="316"/>
      <c r="M24" s="347" t="s">
        <v>495</v>
      </c>
      <c r="N24" s="346">
        <v>1</v>
      </c>
    </row>
    <row r="25" spans="1:14" ht="15" customHeight="1">
      <c r="A25" s="346"/>
      <c r="B25" s="347"/>
      <c r="C25" s="317"/>
      <c r="D25" s="318"/>
      <c r="E25" s="180">
        <v>13</v>
      </c>
      <c r="F25" s="309" t="s">
        <v>693</v>
      </c>
      <c r="G25" s="309"/>
      <c r="H25" s="309"/>
      <c r="I25" s="309"/>
      <c r="J25" s="180">
        <v>11</v>
      </c>
      <c r="K25" s="317"/>
      <c r="L25" s="318"/>
      <c r="M25" s="347"/>
      <c r="N25" s="346"/>
    </row>
    <row r="26" spans="1:14" ht="15" customHeight="1">
      <c r="A26" s="346"/>
      <c r="B26" s="347"/>
      <c r="C26" s="317"/>
      <c r="D26" s="318"/>
      <c r="E26" s="180">
        <v>11</v>
      </c>
      <c r="F26" s="309" t="s">
        <v>693</v>
      </c>
      <c r="G26" s="309"/>
      <c r="H26" s="309"/>
      <c r="I26" s="309"/>
      <c r="J26" s="180">
        <v>9</v>
      </c>
      <c r="K26" s="317"/>
      <c r="L26" s="318"/>
      <c r="M26" s="347"/>
      <c r="N26" s="346"/>
    </row>
    <row r="27" spans="1:14" ht="15" customHeight="1">
      <c r="A27" s="346"/>
      <c r="B27" s="347"/>
      <c r="C27" s="317"/>
      <c r="D27" s="318"/>
      <c r="E27" s="180"/>
      <c r="F27" s="309" t="s">
        <v>693</v>
      </c>
      <c r="G27" s="309"/>
      <c r="H27" s="309"/>
      <c r="I27" s="309"/>
      <c r="J27" s="180"/>
      <c r="K27" s="317"/>
      <c r="L27" s="318"/>
      <c r="M27" s="347"/>
      <c r="N27" s="346"/>
    </row>
    <row r="28" spans="1:14" ht="15" customHeight="1">
      <c r="A28" s="346"/>
      <c r="B28" s="347"/>
      <c r="C28" s="319"/>
      <c r="D28" s="320"/>
      <c r="E28" s="179"/>
      <c r="F28" s="309" t="s">
        <v>693</v>
      </c>
      <c r="G28" s="309"/>
      <c r="H28" s="309"/>
      <c r="I28" s="309"/>
      <c r="J28" s="179"/>
      <c r="K28" s="319"/>
      <c r="L28" s="320"/>
      <c r="M28" s="347"/>
      <c r="N28" s="346"/>
    </row>
    <row r="29" spans="1:14" ht="15" customHeight="1">
      <c r="A29" s="346">
        <v>2</v>
      </c>
      <c r="B29" s="347" t="s">
        <v>506</v>
      </c>
      <c r="C29" s="315">
        <f>IF(E29="","",IF(E33&gt;J33,1,0)+IF(E32&gt;J32,1,0)+IF(E31&gt;J31,1,0)+IF(E30&gt;J30,1,0)+IF(E29&gt;J29,1,0))</f>
        <v>1</v>
      </c>
      <c r="D29" s="316"/>
      <c r="E29" s="178">
        <v>11</v>
      </c>
      <c r="F29" s="312" t="s">
        <v>693</v>
      </c>
      <c r="G29" s="312"/>
      <c r="H29" s="312"/>
      <c r="I29" s="312"/>
      <c r="J29" s="178">
        <v>8</v>
      </c>
      <c r="K29" s="315">
        <f>IF(E29="","",IF(E33&lt;J33,1,0)+IF(E32&lt;J32,1,0)+IF(E31&lt;J31,1,0)+IF(E30&lt;J30,1,0)+IF(E29&lt;J29,1,0))</f>
        <v>3</v>
      </c>
      <c r="L29" s="316"/>
      <c r="M29" s="347" t="s">
        <v>640</v>
      </c>
      <c r="N29" s="346">
        <v>2</v>
      </c>
    </row>
    <row r="30" spans="1:14" ht="15" customHeight="1">
      <c r="A30" s="346"/>
      <c r="B30" s="347"/>
      <c r="C30" s="317"/>
      <c r="D30" s="318"/>
      <c r="E30" s="180">
        <v>10</v>
      </c>
      <c r="F30" s="309" t="s">
        <v>693</v>
      </c>
      <c r="G30" s="309"/>
      <c r="H30" s="309"/>
      <c r="I30" s="309"/>
      <c r="J30" s="180">
        <v>12</v>
      </c>
      <c r="K30" s="317"/>
      <c r="L30" s="318"/>
      <c r="M30" s="347"/>
      <c r="N30" s="346"/>
    </row>
    <row r="31" spans="1:14" ht="15" customHeight="1">
      <c r="A31" s="346"/>
      <c r="B31" s="347"/>
      <c r="C31" s="317"/>
      <c r="D31" s="318"/>
      <c r="E31" s="180">
        <v>5</v>
      </c>
      <c r="F31" s="309" t="s">
        <v>693</v>
      </c>
      <c r="G31" s="309"/>
      <c r="H31" s="309"/>
      <c r="I31" s="309"/>
      <c r="J31" s="180">
        <v>11</v>
      </c>
      <c r="K31" s="317"/>
      <c r="L31" s="318"/>
      <c r="M31" s="347"/>
      <c r="N31" s="346"/>
    </row>
    <row r="32" spans="1:14" ht="15" customHeight="1">
      <c r="A32" s="346"/>
      <c r="B32" s="347"/>
      <c r="C32" s="317"/>
      <c r="D32" s="318"/>
      <c r="E32" s="180">
        <v>6</v>
      </c>
      <c r="F32" s="309" t="s">
        <v>693</v>
      </c>
      <c r="G32" s="309"/>
      <c r="H32" s="309"/>
      <c r="I32" s="309"/>
      <c r="J32" s="180">
        <v>11</v>
      </c>
      <c r="K32" s="317"/>
      <c r="L32" s="318"/>
      <c r="M32" s="347"/>
      <c r="N32" s="346"/>
    </row>
    <row r="33" spans="1:14" ht="15" customHeight="1">
      <c r="A33" s="346"/>
      <c r="B33" s="347"/>
      <c r="C33" s="319"/>
      <c r="D33" s="320"/>
      <c r="E33" s="179"/>
      <c r="F33" s="309" t="s">
        <v>693</v>
      </c>
      <c r="G33" s="309"/>
      <c r="H33" s="309"/>
      <c r="I33" s="309"/>
      <c r="J33" s="179"/>
      <c r="K33" s="319"/>
      <c r="L33" s="320"/>
      <c r="M33" s="347"/>
      <c r="N33" s="346"/>
    </row>
    <row r="34" spans="1:14" ht="15" customHeight="1">
      <c r="A34" s="346" t="s">
        <v>482</v>
      </c>
      <c r="B34" s="348" t="s">
        <v>562</v>
      </c>
      <c r="C34" s="315">
        <f>IF(E34="","",IF(E39&gt;J39,1,0)+IF(E38&gt;J38,1,0)+IF(E36&gt;J36,1,0)+IF(E35&gt;J35,1,0)+IF(E34&gt;J34,1,0))</f>
        <v>3</v>
      </c>
      <c r="D34" s="316"/>
      <c r="E34" s="19">
        <v>17</v>
      </c>
      <c r="F34" s="350" t="s">
        <v>481</v>
      </c>
      <c r="G34" s="350"/>
      <c r="H34" s="350"/>
      <c r="I34" s="350"/>
      <c r="J34" s="35">
        <v>15</v>
      </c>
      <c r="K34" s="315">
        <f>IF(E34="","",IF(E39&lt;J39,1,0)+IF(E38&lt;J38,1,0)+IF(E36&lt;J36,1,0)+IF(E35&lt;J35,1,0)+IF(E34&lt;J34,1,0))</f>
        <v>0</v>
      </c>
      <c r="L34" s="316"/>
      <c r="M34" s="348" t="s">
        <v>495</v>
      </c>
      <c r="N34" s="346" t="s">
        <v>482</v>
      </c>
    </row>
    <row r="35" spans="1:14" ht="15" customHeight="1">
      <c r="A35" s="346"/>
      <c r="B35" s="314"/>
      <c r="C35" s="317"/>
      <c r="D35" s="318"/>
      <c r="E35" s="17">
        <v>13</v>
      </c>
      <c r="F35" s="324" t="s">
        <v>481</v>
      </c>
      <c r="G35" s="324"/>
      <c r="H35" s="324"/>
      <c r="I35" s="324"/>
      <c r="J35" s="36">
        <v>11</v>
      </c>
      <c r="K35" s="317"/>
      <c r="L35" s="318"/>
      <c r="M35" s="314"/>
      <c r="N35" s="346"/>
    </row>
    <row r="36" spans="1:14" ht="7.5" customHeight="1">
      <c r="A36" s="346"/>
      <c r="B36" s="349"/>
      <c r="C36" s="317"/>
      <c r="D36" s="318"/>
      <c r="E36" s="324">
        <v>11</v>
      </c>
      <c r="F36" s="324" t="s">
        <v>481</v>
      </c>
      <c r="G36" s="324"/>
      <c r="H36" s="324"/>
      <c r="I36" s="324"/>
      <c r="J36" s="324">
        <v>6</v>
      </c>
      <c r="K36" s="317"/>
      <c r="L36" s="318"/>
      <c r="M36" s="349"/>
      <c r="N36" s="346"/>
    </row>
    <row r="37" spans="1:14" ht="7.5" customHeight="1">
      <c r="A37" s="346"/>
      <c r="B37" s="313" t="s">
        <v>1042</v>
      </c>
      <c r="C37" s="317"/>
      <c r="D37" s="318"/>
      <c r="E37" s="324"/>
      <c r="F37" s="324"/>
      <c r="G37" s="324"/>
      <c r="H37" s="324"/>
      <c r="I37" s="324"/>
      <c r="J37" s="324"/>
      <c r="K37" s="317"/>
      <c r="L37" s="318"/>
      <c r="M37" s="313" t="s">
        <v>621</v>
      </c>
      <c r="N37" s="346"/>
    </row>
    <row r="38" spans="1:14" ht="15" customHeight="1">
      <c r="A38" s="346"/>
      <c r="B38" s="314"/>
      <c r="C38" s="317"/>
      <c r="D38" s="318"/>
      <c r="E38" s="17"/>
      <c r="F38" s="324" t="s">
        <v>481</v>
      </c>
      <c r="G38" s="324"/>
      <c r="H38" s="324"/>
      <c r="I38" s="324"/>
      <c r="J38" s="36"/>
      <c r="K38" s="317"/>
      <c r="L38" s="318"/>
      <c r="M38" s="314"/>
      <c r="N38" s="346"/>
    </row>
    <row r="39" spans="1:14" ht="15" customHeight="1">
      <c r="A39" s="346"/>
      <c r="B39" s="302"/>
      <c r="C39" s="319"/>
      <c r="D39" s="320"/>
      <c r="E39" s="16"/>
      <c r="F39" s="325" t="s">
        <v>481</v>
      </c>
      <c r="G39" s="325"/>
      <c r="H39" s="325"/>
      <c r="I39" s="325"/>
      <c r="J39" s="37"/>
      <c r="K39" s="319"/>
      <c r="L39" s="320"/>
      <c r="M39" s="302"/>
      <c r="N39" s="346"/>
    </row>
    <row r="40" spans="1:14" ht="15" customHeight="1">
      <c r="A40" s="346">
        <v>4</v>
      </c>
      <c r="B40" s="347" t="s">
        <v>562</v>
      </c>
      <c r="C40" s="315">
        <f>IF(E40="","",IF(E44&gt;J44,1,0)+IF(E43&gt;J43,1,0)+IF(E42&gt;J42,1,0)+IF(E41&gt;J41,1,0)+IF(E40&gt;J40,1,0))</f>
        <v>3</v>
      </c>
      <c r="D40" s="316"/>
      <c r="E40" s="178">
        <v>11</v>
      </c>
      <c r="F40" s="312" t="s">
        <v>693</v>
      </c>
      <c r="G40" s="312"/>
      <c r="H40" s="312"/>
      <c r="I40" s="312"/>
      <c r="J40" s="178">
        <v>13</v>
      </c>
      <c r="K40" s="315">
        <f>IF(E40="","",IF(E44&lt;J44,1,0)+IF(E43&lt;J43,1,0)+IF(E42&lt;J42,1,0)+IF(E41&lt;J41,1,0)+IF(E40&lt;J40,1,0))</f>
        <v>1</v>
      </c>
      <c r="L40" s="316"/>
      <c r="M40" s="347" t="s">
        <v>621</v>
      </c>
      <c r="N40" s="346">
        <v>4</v>
      </c>
    </row>
    <row r="41" spans="1:14" ht="15" customHeight="1">
      <c r="A41" s="346"/>
      <c r="B41" s="347"/>
      <c r="C41" s="317"/>
      <c r="D41" s="318"/>
      <c r="E41" s="180">
        <v>11</v>
      </c>
      <c r="F41" s="309" t="s">
        <v>693</v>
      </c>
      <c r="G41" s="309"/>
      <c r="H41" s="309"/>
      <c r="I41" s="309"/>
      <c r="J41" s="180">
        <v>8</v>
      </c>
      <c r="K41" s="317"/>
      <c r="L41" s="318"/>
      <c r="M41" s="347"/>
      <c r="N41" s="346"/>
    </row>
    <row r="42" spans="1:14" ht="15" customHeight="1">
      <c r="A42" s="346"/>
      <c r="B42" s="347"/>
      <c r="C42" s="317"/>
      <c r="D42" s="318"/>
      <c r="E42" s="180">
        <v>11</v>
      </c>
      <c r="F42" s="309" t="s">
        <v>693</v>
      </c>
      <c r="G42" s="309"/>
      <c r="H42" s="309"/>
      <c r="I42" s="309"/>
      <c r="J42" s="180">
        <v>6</v>
      </c>
      <c r="K42" s="317"/>
      <c r="L42" s="318"/>
      <c r="M42" s="347"/>
      <c r="N42" s="346"/>
    </row>
    <row r="43" spans="1:14" ht="15" customHeight="1">
      <c r="A43" s="346"/>
      <c r="B43" s="347"/>
      <c r="C43" s="317"/>
      <c r="D43" s="318"/>
      <c r="E43" s="180">
        <v>11</v>
      </c>
      <c r="F43" s="309" t="s">
        <v>693</v>
      </c>
      <c r="G43" s="309"/>
      <c r="H43" s="309"/>
      <c r="I43" s="309"/>
      <c r="J43" s="180">
        <v>6</v>
      </c>
      <c r="K43" s="317"/>
      <c r="L43" s="318"/>
      <c r="M43" s="347"/>
      <c r="N43" s="346"/>
    </row>
    <row r="44" spans="1:14" ht="15" customHeight="1">
      <c r="A44" s="346"/>
      <c r="B44" s="347"/>
      <c r="C44" s="319"/>
      <c r="D44" s="320"/>
      <c r="E44" s="179"/>
      <c r="F44" s="309" t="s">
        <v>693</v>
      </c>
      <c r="G44" s="309"/>
      <c r="H44" s="309"/>
      <c r="I44" s="309"/>
      <c r="J44" s="179"/>
      <c r="K44" s="319"/>
      <c r="L44" s="320"/>
      <c r="M44" s="347"/>
      <c r="N44" s="346"/>
    </row>
    <row r="45" spans="1:14" ht="15" customHeight="1">
      <c r="A45" s="346">
        <v>5</v>
      </c>
      <c r="B45" s="347" t="s">
        <v>1042</v>
      </c>
      <c r="C45" s="315">
        <f>IF(E45="","",IF(E49&gt;J49,1,0)+IF(E48&gt;J48,1,0)+IF(E47&gt;J47,1,0)+IF(E46&gt;J46,1,0)+IF(E45&gt;J45,1,0))</f>
      </c>
      <c r="D45" s="316"/>
      <c r="E45" s="178"/>
      <c r="F45" s="312" t="s">
        <v>693</v>
      </c>
      <c r="G45" s="312"/>
      <c r="H45" s="312"/>
      <c r="I45" s="312"/>
      <c r="J45" s="178"/>
      <c r="K45" s="315">
        <f>IF(E45="","",IF(E49&lt;J49,1,0)+IF(E48&lt;J48,1,0)+IF(E47&lt;J47,1,0)+IF(E46&lt;J46,1,0)+IF(E45&lt;J45,1,0))</f>
      </c>
      <c r="L45" s="316"/>
      <c r="M45" s="347" t="s">
        <v>342</v>
      </c>
      <c r="N45" s="346">
        <v>5</v>
      </c>
    </row>
    <row r="46" spans="1:14" ht="15" customHeight="1">
      <c r="A46" s="346"/>
      <c r="B46" s="347"/>
      <c r="C46" s="317"/>
      <c r="D46" s="318"/>
      <c r="E46" s="180"/>
      <c r="F46" s="309" t="s">
        <v>693</v>
      </c>
      <c r="G46" s="309"/>
      <c r="H46" s="309"/>
      <c r="I46" s="309"/>
      <c r="J46" s="180"/>
      <c r="K46" s="317"/>
      <c r="L46" s="318"/>
      <c r="M46" s="347"/>
      <c r="N46" s="346"/>
    </row>
    <row r="47" spans="1:14" ht="15" customHeight="1">
      <c r="A47" s="346"/>
      <c r="B47" s="347"/>
      <c r="C47" s="317"/>
      <c r="D47" s="318"/>
      <c r="E47" s="180"/>
      <c r="F47" s="309" t="s">
        <v>693</v>
      </c>
      <c r="G47" s="309"/>
      <c r="H47" s="309"/>
      <c r="I47" s="309"/>
      <c r="J47" s="180"/>
      <c r="K47" s="317"/>
      <c r="L47" s="318"/>
      <c r="M47" s="347"/>
      <c r="N47" s="346"/>
    </row>
    <row r="48" spans="1:14" ht="15" customHeight="1">
      <c r="A48" s="346"/>
      <c r="B48" s="347"/>
      <c r="C48" s="317"/>
      <c r="D48" s="318"/>
      <c r="E48" s="180"/>
      <c r="F48" s="309" t="s">
        <v>693</v>
      </c>
      <c r="G48" s="309"/>
      <c r="H48" s="309"/>
      <c r="I48" s="309"/>
      <c r="J48" s="180"/>
      <c r="K48" s="317"/>
      <c r="L48" s="318"/>
      <c r="M48" s="347"/>
      <c r="N48" s="346"/>
    </row>
    <row r="49" spans="1:14" ht="15" customHeight="1">
      <c r="A49" s="346"/>
      <c r="B49" s="347"/>
      <c r="C49" s="319"/>
      <c r="D49" s="320"/>
      <c r="E49" s="179"/>
      <c r="F49" s="308" t="s">
        <v>693</v>
      </c>
      <c r="G49" s="308"/>
      <c r="H49" s="308"/>
      <c r="I49" s="308"/>
      <c r="J49" s="179"/>
      <c r="K49" s="319"/>
      <c r="L49" s="320"/>
      <c r="M49" s="347"/>
      <c r="N49" s="346"/>
    </row>
    <row r="50" spans="1:14" ht="19.5" customHeight="1">
      <c r="A50" s="39"/>
      <c r="B50" s="40"/>
      <c r="C50" s="40"/>
      <c r="D50" s="40"/>
      <c r="E50" s="17"/>
      <c r="F50" s="8"/>
      <c r="G50" s="8"/>
      <c r="H50" s="8"/>
      <c r="I50" s="8"/>
      <c r="J50" s="36"/>
      <c r="K50" s="40"/>
      <c r="L50" s="40"/>
      <c r="M50" s="41"/>
      <c r="N50" s="39"/>
    </row>
    <row r="51" ht="20.25" customHeight="1"/>
    <row r="52" spans="1:14" ht="20.25" customHeight="1">
      <c r="A52" s="306" t="s">
        <v>538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</row>
  </sheetData>
  <mergeCells count="79">
    <mergeCell ref="B19:M19"/>
    <mergeCell ref="A10:B10"/>
    <mergeCell ref="A14:B14"/>
    <mergeCell ref="M10:N10"/>
    <mergeCell ref="M14:N14"/>
    <mergeCell ref="N24:N28"/>
    <mergeCell ref="K24:L28"/>
    <mergeCell ref="C23:E23"/>
    <mergeCell ref="C24:D28"/>
    <mergeCell ref="A23:B23"/>
    <mergeCell ref="A24:A28"/>
    <mergeCell ref="B24:B28"/>
    <mergeCell ref="M24:M28"/>
    <mergeCell ref="A29:A33"/>
    <mergeCell ref="B29:B33"/>
    <mergeCell ref="M29:M33"/>
    <mergeCell ref="N29:N33"/>
    <mergeCell ref="F31:I31"/>
    <mergeCell ref="F32:I32"/>
    <mergeCell ref="F33:I33"/>
    <mergeCell ref="K29:L33"/>
    <mergeCell ref="C29:D33"/>
    <mergeCell ref="A34:A39"/>
    <mergeCell ref="N34:N39"/>
    <mergeCell ref="F36:I37"/>
    <mergeCell ref="E36:E37"/>
    <mergeCell ref="J36:J37"/>
    <mergeCell ref="B34:B36"/>
    <mergeCell ref="B37:B39"/>
    <mergeCell ref="F34:I34"/>
    <mergeCell ref="F35:I35"/>
    <mergeCell ref="M34:M36"/>
    <mergeCell ref="M45:M49"/>
    <mergeCell ref="N45:N49"/>
    <mergeCell ref="A40:A44"/>
    <mergeCell ref="B40:B44"/>
    <mergeCell ref="M40:M44"/>
    <mergeCell ref="N40:N44"/>
    <mergeCell ref="F40:I40"/>
    <mergeCell ref="F41:I41"/>
    <mergeCell ref="F42:I42"/>
    <mergeCell ref="F43:I43"/>
    <mergeCell ref="A52:N52"/>
    <mergeCell ref="B1:N1"/>
    <mergeCell ref="A22:B22"/>
    <mergeCell ref="M22:N22"/>
    <mergeCell ref="A8:B9"/>
    <mergeCell ref="A12:B13"/>
    <mergeCell ref="M8:N9"/>
    <mergeCell ref="M12:N13"/>
    <mergeCell ref="A45:A49"/>
    <mergeCell ref="B45:B49"/>
    <mergeCell ref="M37:M39"/>
    <mergeCell ref="F23:I23"/>
    <mergeCell ref="F24:I24"/>
    <mergeCell ref="F25:I25"/>
    <mergeCell ref="F26:I26"/>
    <mergeCell ref="F27:I27"/>
    <mergeCell ref="F28:I28"/>
    <mergeCell ref="F29:I29"/>
    <mergeCell ref="F30:I30"/>
    <mergeCell ref="M23:N23"/>
    <mergeCell ref="C45:D49"/>
    <mergeCell ref="F45:I45"/>
    <mergeCell ref="F46:I46"/>
    <mergeCell ref="F47:I47"/>
    <mergeCell ref="F48:I48"/>
    <mergeCell ref="C34:D39"/>
    <mergeCell ref="C40:D44"/>
    <mergeCell ref="K22:L22"/>
    <mergeCell ref="K34:L39"/>
    <mergeCell ref="K40:L44"/>
    <mergeCell ref="K45:L49"/>
    <mergeCell ref="J23:L23"/>
    <mergeCell ref="E22:J22"/>
    <mergeCell ref="F38:I38"/>
    <mergeCell ref="F39:I39"/>
    <mergeCell ref="F49:I49"/>
    <mergeCell ref="F44:I44"/>
  </mergeCells>
  <printOptions horizontalCentered="1"/>
  <pageMargins left="0.71" right="0.37" top="0.55" bottom="0.55" header="0.55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P29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1.25390625" style="4" customWidth="1"/>
    <col min="3" max="3" width="2.125" style="4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6:7" ht="21">
      <c r="F1" s="23" t="s">
        <v>476</v>
      </c>
      <c r="G1" s="23"/>
    </row>
    <row r="2" spans="6:7" ht="13.5" customHeight="1">
      <c r="F2" s="23"/>
      <c r="G2" s="23"/>
    </row>
    <row r="3" ht="14.25" thickBot="1"/>
    <row r="4" spans="1:15" s="10" customFormat="1" ht="33.75" customHeight="1" thickBot="1">
      <c r="A4" s="334" t="s">
        <v>699</v>
      </c>
      <c r="B4" s="335"/>
      <c r="C4" s="31">
        <v>1</v>
      </c>
      <c r="D4" s="73" t="s">
        <v>485</v>
      </c>
      <c r="E4" s="30">
        <v>2</v>
      </c>
      <c r="F4" s="73" t="s">
        <v>1019</v>
      </c>
      <c r="G4" s="27">
        <v>3</v>
      </c>
      <c r="H4" s="73" t="s">
        <v>1020</v>
      </c>
      <c r="I4" s="27">
        <v>4</v>
      </c>
      <c r="J4" s="77" t="s">
        <v>708</v>
      </c>
      <c r="K4" s="79" t="s">
        <v>691</v>
      </c>
      <c r="L4" s="77" t="s">
        <v>700</v>
      </c>
      <c r="M4" s="80" t="s">
        <v>692</v>
      </c>
      <c r="N4" s="28" t="s">
        <v>473</v>
      </c>
      <c r="O4" s="29" t="s">
        <v>474</v>
      </c>
    </row>
    <row r="5" spans="1:16" s="10" customFormat="1" ht="33.75" customHeight="1" thickTop="1">
      <c r="A5" s="32">
        <v>1</v>
      </c>
      <c r="B5" s="74" t="s">
        <v>485</v>
      </c>
      <c r="C5" s="338"/>
      <c r="D5" s="339"/>
      <c r="E5" s="326" t="s">
        <v>1033</v>
      </c>
      <c r="F5" s="327"/>
      <c r="G5" s="326" t="s">
        <v>1033</v>
      </c>
      <c r="H5" s="327"/>
      <c r="I5" s="326" t="s">
        <v>1038</v>
      </c>
      <c r="J5" s="340"/>
      <c r="K5" s="198">
        <f>IF(LEFT(I5,1)="３",1,0)+IF(LEFT(G5,1)="３",1,0)+IF(LEFT(E5,1)="３",1,0)+IF(LEFT(C5,1)="３",1,0)</f>
        <v>3</v>
      </c>
      <c r="L5" s="78" t="s">
        <v>695</v>
      </c>
      <c r="M5" s="198">
        <f>IF(RIGHT(I5,1)="３",1,0)+IF(RIGHT(G5,1)="３",1,0)+IF(RIGHT(E5,1)="３",1,0)+IF(RIGHT(C5,1)="３",1,0)</f>
        <v>0</v>
      </c>
      <c r="N5" s="199">
        <f>IF(K5+M5=0,"",K5*2+M5)</f>
        <v>6</v>
      </c>
      <c r="O5" s="200">
        <f>IF(N5="","",RANK(N5,$N$5:$N$8,0))</f>
        <v>1</v>
      </c>
      <c r="P5" s="10" t="str">
        <f>B5</f>
        <v>土佐女子</v>
      </c>
    </row>
    <row r="6" spans="1:16" s="10" customFormat="1" ht="33.75" customHeight="1">
      <c r="A6" s="33">
        <v>2</v>
      </c>
      <c r="B6" s="75" t="s">
        <v>1019</v>
      </c>
      <c r="C6" s="337" t="str">
        <f>IF(E5="","",RIGHT(E5,1)&amp;"－"&amp;LEFT(E5,1))</f>
        <v>０－３</v>
      </c>
      <c r="D6" s="331"/>
      <c r="E6" s="328"/>
      <c r="F6" s="329"/>
      <c r="G6" s="330" t="s">
        <v>1033</v>
      </c>
      <c r="H6" s="331"/>
      <c r="I6" s="330" t="s">
        <v>1041</v>
      </c>
      <c r="J6" s="341"/>
      <c r="K6" s="198">
        <f>IF(LEFT(I6,1)="３",1,0)+IF(LEFT(G6,1)="３",1,0)+IF(LEFT(E6,1)="３",1,0)+IF(LEFT(C6,1)="３",1,0)</f>
        <v>1</v>
      </c>
      <c r="L6" s="78" t="s">
        <v>695</v>
      </c>
      <c r="M6" s="198">
        <f>IF(RIGHT(I6,1)="３",1,0)+IF(RIGHT(G6,1)="３",1,0)+IF(RIGHT(E6,1)="３",1,0)+IF(RIGHT(C6,1)="３",1,0)</f>
        <v>2</v>
      </c>
      <c r="N6" s="199">
        <f>IF(K6+M6=0,"",K6*2+M6)</f>
        <v>4</v>
      </c>
      <c r="O6" s="200">
        <f>IF(N6="","",RANK(N6,$N$5:$N$8,0))</f>
        <v>3</v>
      </c>
      <c r="P6" s="10" t="str">
        <f>B6</f>
        <v>今治北</v>
      </c>
    </row>
    <row r="7" spans="1:16" s="10" customFormat="1" ht="33.75" customHeight="1">
      <c r="A7" s="33">
        <v>3</v>
      </c>
      <c r="B7" s="75" t="s">
        <v>1020</v>
      </c>
      <c r="C7" s="337" t="str">
        <f>IF(G5="","",RIGHT(G5,1)&amp;"－"&amp;LEFT(G5,1))</f>
        <v>０－３</v>
      </c>
      <c r="D7" s="331"/>
      <c r="E7" s="330" t="str">
        <f>IF(G6="","",RIGHT(G6,1)&amp;"－"&amp;LEFT(G6,1))</f>
        <v>０－３</v>
      </c>
      <c r="F7" s="331"/>
      <c r="G7" s="328"/>
      <c r="H7" s="329"/>
      <c r="I7" s="330" t="s">
        <v>1040</v>
      </c>
      <c r="J7" s="341"/>
      <c r="K7" s="198">
        <f>IF(LEFT(I7,1)="３",1,0)+IF(LEFT(G7,1)="３",1,0)+IF(LEFT(E7,1)="３",1,0)+IF(LEFT(C7,1)="３",1,0)</f>
        <v>0</v>
      </c>
      <c r="L7" s="78" t="s">
        <v>695</v>
      </c>
      <c r="M7" s="198">
        <f>IF(RIGHT(I7,1)="３",1,0)+IF(RIGHT(G7,1)="３",1,0)+IF(RIGHT(E7,1)="３",1,0)+IF(RIGHT(C7,1)="３",1,0)</f>
        <v>3</v>
      </c>
      <c r="N7" s="199">
        <f>IF(K7+M7=0,"",K7*2+M7)</f>
        <v>3</v>
      </c>
      <c r="O7" s="200">
        <f>IF(N7="","",RANK(N7,$N$5:$N$8,0))</f>
        <v>4</v>
      </c>
      <c r="P7" s="10" t="str">
        <f>B7</f>
        <v>志度</v>
      </c>
    </row>
    <row r="8" spans="1:16" s="10" customFormat="1" ht="33.75" customHeight="1" thickBot="1">
      <c r="A8" s="34">
        <v>4</v>
      </c>
      <c r="B8" s="76" t="s">
        <v>708</v>
      </c>
      <c r="C8" s="336" t="str">
        <f>IF(I5="","",RIGHT(I5,1)&amp;"－"&amp;LEFT(I5,1))</f>
        <v>１－３</v>
      </c>
      <c r="D8" s="333"/>
      <c r="E8" s="332" t="str">
        <f>IF(I6="","",RIGHT(I6,1)&amp;"－"&amp;LEFT(I6,1))</f>
        <v>３－０</v>
      </c>
      <c r="F8" s="333"/>
      <c r="G8" s="332" t="str">
        <f>IF(I7="","",RIGHT(I7,1)&amp;"－"&amp;LEFT(I7,1))</f>
        <v>３－１</v>
      </c>
      <c r="H8" s="333"/>
      <c r="I8" s="342"/>
      <c r="J8" s="343"/>
      <c r="K8" s="201">
        <f>IF(LEFT(I8,1)="３",1,0)+IF(LEFT(G8,1)="３",1,0)+IF(LEFT(E8,1)="３",1,0)+IF(LEFT(C8,1)="３",1,0)</f>
        <v>2</v>
      </c>
      <c r="L8" s="202" t="s">
        <v>695</v>
      </c>
      <c r="M8" s="201">
        <f>IF(RIGHT(I8,1)="３",1,0)+IF(RIGHT(G8,1)="３",1,0)+IF(RIGHT(E8,1)="３",1,0)+IF(RIGHT(C8,1)="３",1,0)</f>
        <v>1</v>
      </c>
      <c r="N8" s="203">
        <f>IF(K8+M8=0,"",K8*2+M8)</f>
        <v>5</v>
      </c>
      <c r="O8" s="204">
        <f>IF(N8="","",RANK(N8,$N$5:$N$8,0))</f>
        <v>2</v>
      </c>
      <c r="P8" s="10" t="str">
        <f>B8</f>
        <v>城南</v>
      </c>
    </row>
    <row r="9" spans="2:15" s="10" customFormat="1" ht="22.5" customHeight="1" thickBo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0" customFormat="1" ht="33.75" customHeight="1" thickBot="1">
      <c r="A10" s="334" t="s">
        <v>701</v>
      </c>
      <c r="B10" s="335"/>
      <c r="C10" s="31">
        <v>1</v>
      </c>
      <c r="D10" s="73" t="s">
        <v>529</v>
      </c>
      <c r="E10" s="30">
        <v>2</v>
      </c>
      <c r="F10" s="73" t="s">
        <v>707</v>
      </c>
      <c r="G10" s="27">
        <v>3</v>
      </c>
      <c r="H10" s="73" t="s">
        <v>1018</v>
      </c>
      <c r="I10" s="27">
        <v>4</v>
      </c>
      <c r="J10" s="77" t="s">
        <v>1021</v>
      </c>
      <c r="K10" s="79" t="s">
        <v>691</v>
      </c>
      <c r="L10" s="77" t="s">
        <v>700</v>
      </c>
      <c r="M10" s="80" t="s">
        <v>692</v>
      </c>
      <c r="N10" s="28" t="s">
        <v>473</v>
      </c>
      <c r="O10" s="29" t="s">
        <v>474</v>
      </c>
    </row>
    <row r="11" spans="1:16" s="10" customFormat="1" ht="33.75" customHeight="1" thickTop="1">
      <c r="A11" s="32">
        <v>1</v>
      </c>
      <c r="B11" s="74" t="s">
        <v>529</v>
      </c>
      <c r="C11" s="338"/>
      <c r="D11" s="339"/>
      <c r="E11" s="326" t="s">
        <v>1038</v>
      </c>
      <c r="F11" s="327"/>
      <c r="G11" s="326" t="s">
        <v>1039</v>
      </c>
      <c r="H11" s="327"/>
      <c r="I11" s="326" t="s">
        <v>1034</v>
      </c>
      <c r="J11" s="340"/>
      <c r="K11" s="198">
        <f>IF(LEFT(I11,1)="３",1,0)+IF(LEFT(G11,1)="３",1,0)+IF(LEFT(E11,1)="３",1,0)+IF(LEFT(C11,1)="３",1,0)</f>
        <v>3</v>
      </c>
      <c r="L11" s="78" t="s">
        <v>695</v>
      </c>
      <c r="M11" s="198">
        <f>IF(RIGHT(I11,1)="３",1,0)+IF(RIGHT(G11,1)="３",1,0)+IF(RIGHT(E11,1)="３",1,0)+IF(RIGHT(C11,1)="３",1,0)</f>
        <v>0</v>
      </c>
      <c r="N11" s="199">
        <f>IF(K11+M11=0,"",K11*2+M11)</f>
        <v>6</v>
      </c>
      <c r="O11" s="200">
        <f>IF(N11="","",RANK(N11,$N$11:$N$14,0))</f>
        <v>1</v>
      </c>
      <c r="P11" s="10" t="str">
        <f>B11</f>
        <v>徳島商業</v>
      </c>
    </row>
    <row r="12" spans="1:16" s="10" customFormat="1" ht="33.75" customHeight="1">
      <c r="A12" s="33">
        <v>2</v>
      </c>
      <c r="B12" s="75" t="s">
        <v>707</v>
      </c>
      <c r="C12" s="337" t="str">
        <f>IF(E11="","",RIGHT(E11,1)&amp;"－"&amp;LEFT(E11,1))</f>
        <v>１－３</v>
      </c>
      <c r="D12" s="331"/>
      <c r="E12" s="328"/>
      <c r="F12" s="329"/>
      <c r="G12" s="330" t="s">
        <v>1035</v>
      </c>
      <c r="H12" s="331"/>
      <c r="I12" s="330" t="s">
        <v>1038</v>
      </c>
      <c r="J12" s="341"/>
      <c r="K12" s="198">
        <f>IF(LEFT(I12,1)="３",1,0)+IF(LEFT(G12,1)="３",1,0)+IF(LEFT(E12,1)="３",1,0)+IF(LEFT(C12,1)="３",1,0)</f>
        <v>2</v>
      </c>
      <c r="L12" s="78" t="s">
        <v>695</v>
      </c>
      <c r="M12" s="198">
        <f>IF(RIGHT(I12,1)="３",1,0)+IF(RIGHT(G12,1)="３",1,0)+IF(RIGHT(E12,1)="３",1,0)+IF(RIGHT(C12,1)="３",1,0)</f>
        <v>1</v>
      </c>
      <c r="N12" s="199">
        <f>IF(K12+M12=0,"",K12*2+M12)</f>
        <v>5</v>
      </c>
      <c r="O12" s="200">
        <f>IF(N12="","",RANK(N12,$N$11:$N$14,0))</f>
        <v>2</v>
      </c>
      <c r="P12" s="10" t="str">
        <f>B12</f>
        <v>高松商業</v>
      </c>
    </row>
    <row r="13" spans="1:16" s="10" customFormat="1" ht="33.75" customHeight="1">
      <c r="A13" s="33">
        <v>3</v>
      </c>
      <c r="B13" s="75" t="s">
        <v>1018</v>
      </c>
      <c r="C13" s="337" t="str">
        <f>IF(G11="","",RIGHT(G11,1)&amp;"－"&amp;LEFT(G11,1))</f>
        <v>２－３</v>
      </c>
      <c r="D13" s="331"/>
      <c r="E13" s="330" t="str">
        <f>IF(G12="","",RIGHT(G12,1)&amp;"－"&amp;LEFT(G12,1))</f>
        <v>０－３</v>
      </c>
      <c r="F13" s="331"/>
      <c r="G13" s="328"/>
      <c r="H13" s="329"/>
      <c r="I13" s="330" t="s">
        <v>1033</v>
      </c>
      <c r="J13" s="341"/>
      <c r="K13" s="198">
        <f>IF(LEFT(I13,1)="３",1,0)+IF(LEFT(G13,1)="３",1,0)+IF(LEFT(E13,1)="３",1,0)+IF(LEFT(C13,1)="３",1,0)</f>
        <v>1</v>
      </c>
      <c r="L13" s="78" t="s">
        <v>695</v>
      </c>
      <c r="M13" s="198">
        <f>IF(RIGHT(I13,1)="３",1,0)+IF(RIGHT(G13,1)="３",1,0)+IF(RIGHT(E13,1)="３",1,0)+IF(RIGHT(C13,1)="３",1,0)</f>
        <v>2</v>
      </c>
      <c r="N13" s="199">
        <f>IF(K13+M13=0,"",K13*2+M13)</f>
        <v>4</v>
      </c>
      <c r="O13" s="200">
        <f>IF(N13="","",RANK(N13,$N$11:$N$14,0))</f>
        <v>3</v>
      </c>
      <c r="P13" s="10" t="str">
        <f>B13</f>
        <v>宇和島東</v>
      </c>
    </row>
    <row r="14" spans="1:16" s="10" customFormat="1" ht="33.75" customHeight="1" thickBot="1">
      <c r="A14" s="34">
        <v>4</v>
      </c>
      <c r="B14" s="76" t="s">
        <v>1021</v>
      </c>
      <c r="C14" s="336" t="str">
        <f>IF(I11="","",RIGHT(I11,1)&amp;"－"&amp;LEFT(I11,1))</f>
        <v>０－３</v>
      </c>
      <c r="D14" s="333"/>
      <c r="E14" s="332" t="str">
        <f>IF(I12="","",RIGHT(I12,1)&amp;"－"&amp;LEFT(I12,1))</f>
        <v>１－３</v>
      </c>
      <c r="F14" s="333"/>
      <c r="G14" s="332" t="str">
        <f>IF(I13="","",RIGHT(I13,1)&amp;"－"&amp;LEFT(I13,1))</f>
        <v>０－３</v>
      </c>
      <c r="H14" s="333"/>
      <c r="I14" s="342"/>
      <c r="J14" s="343"/>
      <c r="K14" s="201">
        <f>IF(LEFT(I14,1)="３",1,0)+IF(LEFT(G14,1)="３",1,0)+IF(LEFT(E14,1)="３",1,0)+IF(LEFT(C14,1)="３",1,0)</f>
        <v>0</v>
      </c>
      <c r="L14" s="202" t="s">
        <v>695</v>
      </c>
      <c r="M14" s="201">
        <f>IF(RIGHT(I14,1)="３",1,0)+IF(RIGHT(G14,1)="３",1,0)+IF(RIGHT(E14,1)="３",1,0)+IF(RIGHT(C14,1)="３",1,0)</f>
        <v>3</v>
      </c>
      <c r="N14" s="203">
        <f>IF(K14+M14=0,"",K14*2+M14)</f>
        <v>3</v>
      </c>
      <c r="O14" s="204">
        <f>IF(N14="","",RANK(N14,$N$11:$N$14,0))</f>
        <v>4</v>
      </c>
      <c r="P14" s="10" t="str">
        <f>B14</f>
        <v>宿毛</v>
      </c>
    </row>
    <row r="15" spans="2:15" s="12" customFormat="1" ht="22.5" customHeight="1" thickBo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s="10" customFormat="1" ht="33.75" customHeight="1" thickBot="1">
      <c r="A16" s="334" t="s">
        <v>702</v>
      </c>
      <c r="B16" s="335"/>
      <c r="C16" s="31">
        <v>1</v>
      </c>
      <c r="D16" s="73" t="s">
        <v>508</v>
      </c>
      <c r="E16" s="30">
        <v>2</v>
      </c>
      <c r="F16" s="73" t="s">
        <v>484</v>
      </c>
      <c r="G16" s="27">
        <v>3</v>
      </c>
      <c r="H16" s="73" t="s">
        <v>530</v>
      </c>
      <c r="I16" s="27">
        <v>4</v>
      </c>
      <c r="J16" s="77" t="s">
        <v>711</v>
      </c>
      <c r="K16" s="79" t="s">
        <v>691</v>
      </c>
      <c r="L16" s="77" t="s">
        <v>700</v>
      </c>
      <c r="M16" s="80" t="s">
        <v>692</v>
      </c>
      <c r="N16" s="28" t="s">
        <v>473</v>
      </c>
      <c r="O16" s="29" t="s">
        <v>474</v>
      </c>
    </row>
    <row r="17" spans="1:16" s="10" customFormat="1" ht="33.75" customHeight="1" thickTop="1">
      <c r="A17" s="32">
        <v>1</v>
      </c>
      <c r="B17" s="74" t="s">
        <v>508</v>
      </c>
      <c r="C17" s="338"/>
      <c r="D17" s="339"/>
      <c r="E17" s="326" t="s">
        <v>1041</v>
      </c>
      <c r="F17" s="327"/>
      <c r="G17" s="326" t="s">
        <v>1033</v>
      </c>
      <c r="H17" s="327"/>
      <c r="I17" s="326" t="s">
        <v>1038</v>
      </c>
      <c r="J17" s="340"/>
      <c r="K17" s="198">
        <f>IF(LEFT(I17,1)="３",1,0)+IF(LEFT(G17,1)="３",1,0)+IF(LEFT(E17,1)="３",1,0)+IF(LEFT(C17,1)="３",1,0)</f>
        <v>2</v>
      </c>
      <c r="L17" s="78" t="s">
        <v>695</v>
      </c>
      <c r="M17" s="198">
        <f>IF(RIGHT(I17,1)="３",1,0)+IF(RIGHT(G17,1)="３",1,0)+IF(RIGHT(E17,1)="３",1,0)+IF(RIGHT(C17,1)="３",1,0)</f>
        <v>1</v>
      </c>
      <c r="N17" s="199">
        <f>IF(K17+M17=0,"",K17*2+M17)</f>
        <v>5</v>
      </c>
      <c r="O17" s="200">
        <f>IF(N17="","",RANK(N17,$N$17:$N$20,0))</f>
        <v>2</v>
      </c>
      <c r="P17" s="10" t="str">
        <f>B17</f>
        <v>尽誠学園</v>
      </c>
    </row>
    <row r="18" spans="1:16" s="10" customFormat="1" ht="33.75" customHeight="1">
      <c r="A18" s="33">
        <v>2</v>
      </c>
      <c r="B18" s="75" t="s">
        <v>484</v>
      </c>
      <c r="C18" s="337" t="str">
        <f>IF(E17="","",RIGHT(E17,1)&amp;"－"&amp;LEFT(E17,1))</f>
        <v>３－０</v>
      </c>
      <c r="D18" s="331"/>
      <c r="E18" s="328"/>
      <c r="F18" s="329"/>
      <c r="G18" s="330" t="s">
        <v>1033</v>
      </c>
      <c r="H18" s="331"/>
      <c r="I18" s="330" t="s">
        <v>1033</v>
      </c>
      <c r="J18" s="341"/>
      <c r="K18" s="198">
        <f>IF(LEFT(I18,1)="３",1,0)+IF(LEFT(G18,1)="３",1,0)+IF(LEFT(E18,1)="３",1,0)+IF(LEFT(C18,1)="３",1,0)</f>
        <v>3</v>
      </c>
      <c r="L18" s="78" t="s">
        <v>695</v>
      </c>
      <c r="M18" s="198">
        <f>IF(RIGHT(I18,1)="３",1,0)+IF(RIGHT(G18,1)="３",1,0)+IF(RIGHT(E18,1)="３",1,0)+IF(RIGHT(C18,1)="３",1,0)</f>
        <v>0</v>
      </c>
      <c r="N18" s="199">
        <f>IF(K18+M18=0,"",K18*2+M18)</f>
        <v>6</v>
      </c>
      <c r="O18" s="200">
        <f>IF(N18="","",RANK(N18,$N$17:$N$20,0))</f>
        <v>1</v>
      </c>
      <c r="P18" s="10" t="str">
        <f>B18</f>
        <v>明徳義塾</v>
      </c>
    </row>
    <row r="19" spans="1:16" s="10" customFormat="1" ht="33.75" customHeight="1">
      <c r="A19" s="33">
        <v>3</v>
      </c>
      <c r="B19" s="75" t="s">
        <v>530</v>
      </c>
      <c r="C19" s="337" t="str">
        <f>IF(G17="","",RIGHT(G17,1)&amp;"－"&amp;LEFT(G17,1))</f>
        <v>０－３</v>
      </c>
      <c r="D19" s="331"/>
      <c r="E19" s="330" t="str">
        <f>IF(G18="","",RIGHT(G18,1)&amp;"－"&amp;LEFT(G18,1))</f>
        <v>０－３</v>
      </c>
      <c r="F19" s="331"/>
      <c r="G19" s="328"/>
      <c r="H19" s="329"/>
      <c r="I19" s="330" t="s">
        <v>1038</v>
      </c>
      <c r="J19" s="341"/>
      <c r="K19" s="198">
        <f>IF(LEFT(I19,1)="３",1,0)+IF(LEFT(G19,1)="３",1,0)+IF(LEFT(E19,1)="３",1,0)+IF(LEFT(C19,1)="３",1,0)</f>
        <v>1</v>
      </c>
      <c r="L19" s="78" t="s">
        <v>695</v>
      </c>
      <c r="M19" s="198">
        <f>IF(RIGHT(I19,1)="３",1,0)+IF(RIGHT(G19,1)="３",1,0)+IF(RIGHT(E19,1)="３",1,0)+IF(RIGHT(C19,1)="３",1,0)</f>
        <v>2</v>
      </c>
      <c r="N19" s="199">
        <f>IF(K19+M19=0,"",K19*2+M19)</f>
        <v>4</v>
      </c>
      <c r="O19" s="200">
        <f>IF(N19="","",RANK(N19,$N$17:$N$20,0))</f>
        <v>3</v>
      </c>
      <c r="P19" s="10" t="str">
        <f>B19</f>
        <v>徳島北</v>
      </c>
    </row>
    <row r="20" spans="1:16" s="10" customFormat="1" ht="33.75" customHeight="1" thickBot="1">
      <c r="A20" s="34">
        <v>4</v>
      </c>
      <c r="B20" s="76" t="s">
        <v>711</v>
      </c>
      <c r="C20" s="336" t="str">
        <f>IF(I17="","",RIGHT(I17,1)&amp;"－"&amp;LEFT(I17,1))</f>
        <v>１－３</v>
      </c>
      <c r="D20" s="333"/>
      <c r="E20" s="332" t="str">
        <f>IF(I18="","",RIGHT(I18,1)&amp;"－"&amp;LEFT(I18,1))</f>
        <v>０－３</v>
      </c>
      <c r="F20" s="333"/>
      <c r="G20" s="332" t="str">
        <f>IF(I19="","",RIGHT(I19,1)&amp;"－"&amp;LEFT(I19,1))</f>
        <v>１－３</v>
      </c>
      <c r="H20" s="333"/>
      <c r="I20" s="342"/>
      <c r="J20" s="343"/>
      <c r="K20" s="201">
        <f>IF(LEFT(I20,1)="３",1,0)+IF(LEFT(G20,1)="３",1,0)+IF(LEFT(E20,1)="３",1,0)+IF(LEFT(C20,1)="３",1,0)</f>
        <v>0</v>
      </c>
      <c r="L20" s="202" t="s">
        <v>695</v>
      </c>
      <c r="M20" s="201">
        <f>IF(RIGHT(I20,1)="３",1,0)+IF(RIGHT(G20,1)="３",1,0)+IF(RIGHT(E20,1)="３",1,0)+IF(RIGHT(C20,1)="３",1,0)</f>
        <v>3</v>
      </c>
      <c r="N20" s="203">
        <f>IF(K20+M20=0,"",K20*2+M20)</f>
        <v>3</v>
      </c>
      <c r="O20" s="204">
        <f>IF(N20="","",RANK(N20,$N$17:$N$20,0))</f>
        <v>4</v>
      </c>
      <c r="P20" s="10" t="str">
        <f>B20</f>
        <v>松山商業</v>
      </c>
    </row>
    <row r="21" spans="2:15" s="12" customFormat="1" ht="22.5" customHeight="1" thickBo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10" customFormat="1" ht="33.75" customHeight="1" thickBot="1">
      <c r="A22" s="334" t="s">
        <v>703</v>
      </c>
      <c r="B22" s="335"/>
      <c r="C22" s="31">
        <v>1</v>
      </c>
      <c r="D22" s="73" t="s">
        <v>488</v>
      </c>
      <c r="E22" s="30">
        <v>2</v>
      </c>
      <c r="F22" s="73" t="s">
        <v>706</v>
      </c>
      <c r="G22" s="27">
        <v>3</v>
      </c>
      <c r="H22" s="73" t="s">
        <v>644</v>
      </c>
      <c r="I22" s="27">
        <v>4</v>
      </c>
      <c r="J22" s="77" t="s">
        <v>527</v>
      </c>
      <c r="K22" s="79" t="s">
        <v>691</v>
      </c>
      <c r="L22" s="77" t="s">
        <v>700</v>
      </c>
      <c r="M22" s="80" t="s">
        <v>692</v>
      </c>
      <c r="N22" s="28" t="s">
        <v>473</v>
      </c>
      <c r="O22" s="29" t="s">
        <v>474</v>
      </c>
    </row>
    <row r="23" spans="1:16" s="10" customFormat="1" ht="33.75" customHeight="1" thickTop="1">
      <c r="A23" s="32">
        <v>1</v>
      </c>
      <c r="B23" s="74" t="s">
        <v>488</v>
      </c>
      <c r="C23" s="338"/>
      <c r="D23" s="339"/>
      <c r="E23" s="326" t="s">
        <v>1038</v>
      </c>
      <c r="F23" s="327"/>
      <c r="G23" s="326" t="s">
        <v>1033</v>
      </c>
      <c r="H23" s="327"/>
      <c r="I23" s="326" t="s">
        <v>1038</v>
      </c>
      <c r="J23" s="340"/>
      <c r="K23" s="198">
        <f>IF(LEFT(I23,1)="３",1,0)+IF(LEFT(G23,1)="３",1,0)+IF(LEFT(E23,1)="３",1,0)+IF(LEFT(C23,1)="３",1,0)</f>
        <v>3</v>
      </c>
      <c r="L23" s="78" t="s">
        <v>695</v>
      </c>
      <c r="M23" s="198">
        <f>IF(RIGHT(I23,1)="３",1,0)+IF(RIGHT(G23,1)="３",1,0)+IF(RIGHT(E23,1)="３",1,0)+IF(RIGHT(C23,1)="３",1,0)</f>
        <v>0</v>
      </c>
      <c r="N23" s="199">
        <f>IF(K23+M23=0,"",K23*2+M23)</f>
        <v>6</v>
      </c>
      <c r="O23" s="200">
        <f>IF(N23="","",RANK(N23,$N$23:$N$26,0))</f>
        <v>1</v>
      </c>
      <c r="P23" s="10" t="str">
        <f>B23</f>
        <v>済美</v>
      </c>
    </row>
    <row r="24" spans="1:16" s="10" customFormat="1" ht="33.75" customHeight="1">
      <c r="A24" s="33">
        <v>2</v>
      </c>
      <c r="B24" s="75" t="s">
        <v>706</v>
      </c>
      <c r="C24" s="337" t="str">
        <f>IF(E23="","",RIGHT(E23,1)&amp;"－"&amp;LEFT(E23,1))</f>
        <v>１－３</v>
      </c>
      <c r="D24" s="331"/>
      <c r="E24" s="328"/>
      <c r="F24" s="329"/>
      <c r="G24" s="330" t="s">
        <v>1033</v>
      </c>
      <c r="H24" s="331"/>
      <c r="I24" s="330" t="s">
        <v>1041</v>
      </c>
      <c r="J24" s="341"/>
      <c r="K24" s="198">
        <f>IF(LEFT(I24,1)="３",1,0)+IF(LEFT(G24,1)="３",1,0)+IF(LEFT(E24,1)="３",1,0)+IF(LEFT(C24,1)="３",1,0)</f>
        <v>1</v>
      </c>
      <c r="L24" s="78" t="s">
        <v>695</v>
      </c>
      <c r="M24" s="198">
        <f>IF(RIGHT(I24,1)="３",1,0)+IF(RIGHT(G24,1)="３",1,0)+IF(RIGHT(E24,1)="３",1,0)+IF(RIGHT(C24,1)="３",1,0)</f>
        <v>2</v>
      </c>
      <c r="N24" s="199">
        <f>IF(K24+M24=0,"",K24*2+M24)</f>
        <v>4</v>
      </c>
      <c r="O24" s="200">
        <f>IF(N24="","",RANK(N24,$N$23:$N$26,0))</f>
        <v>3</v>
      </c>
      <c r="P24" s="10" t="str">
        <f>B24</f>
        <v>徳島市立</v>
      </c>
    </row>
    <row r="25" spans="1:16" s="10" customFormat="1" ht="33.75" customHeight="1">
      <c r="A25" s="33">
        <v>3</v>
      </c>
      <c r="B25" s="75" t="s">
        <v>644</v>
      </c>
      <c r="C25" s="337" t="str">
        <f>IF(G23="","",RIGHT(G23,1)&amp;"－"&amp;LEFT(G23,1))</f>
        <v>０－３</v>
      </c>
      <c r="D25" s="331"/>
      <c r="E25" s="330" t="str">
        <f>IF(G24="","",RIGHT(G24,1)&amp;"－"&amp;LEFT(G24,1))</f>
        <v>０－３</v>
      </c>
      <c r="F25" s="331"/>
      <c r="G25" s="328"/>
      <c r="H25" s="329"/>
      <c r="I25" s="330" t="s">
        <v>1037</v>
      </c>
      <c r="J25" s="341"/>
      <c r="K25" s="198">
        <f>IF(LEFT(I25,1)="３",1,0)+IF(LEFT(G25,1)="３",1,0)+IF(LEFT(E25,1)="３",1,0)+IF(LEFT(C25,1)="３",1,0)</f>
        <v>0</v>
      </c>
      <c r="L25" s="78" t="s">
        <v>695</v>
      </c>
      <c r="M25" s="198">
        <f>IF(RIGHT(I25,1)="３",1,0)+IF(RIGHT(G25,1)="３",1,0)+IF(RIGHT(E25,1)="３",1,0)+IF(RIGHT(C25,1)="３",1,0)</f>
        <v>3</v>
      </c>
      <c r="N25" s="199">
        <f>IF(K25+M25=0,"",K25*2+M25)</f>
        <v>3</v>
      </c>
      <c r="O25" s="200">
        <f>IF(N25="","",RANK(N25,$N$23:$N$26,0))</f>
        <v>4</v>
      </c>
      <c r="P25" s="10" t="str">
        <f>B25</f>
        <v>土佐塾</v>
      </c>
    </row>
    <row r="26" spans="1:16" s="10" customFormat="1" ht="33.75" customHeight="1" thickBot="1">
      <c r="A26" s="34">
        <v>4</v>
      </c>
      <c r="B26" s="76" t="s">
        <v>527</v>
      </c>
      <c r="C26" s="336" t="str">
        <f>IF(I23="","",RIGHT(I23,1)&amp;"－"&amp;LEFT(I23,1))</f>
        <v>１－３</v>
      </c>
      <c r="D26" s="333"/>
      <c r="E26" s="332" t="str">
        <f>IF(I24="","",RIGHT(I24,1)&amp;"－"&amp;LEFT(I24,1))</f>
        <v>３－０</v>
      </c>
      <c r="F26" s="333"/>
      <c r="G26" s="332" t="str">
        <f>IF(I25="","",RIGHT(I25,1)&amp;"－"&amp;LEFT(I25,1))</f>
        <v>３－２</v>
      </c>
      <c r="H26" s="333"/>
      <c r="I26" s="342"/>
      <c r="J26" s="343"/>
      <c r="K26" s="201">
        <f>IF(LEFT(I26,1)="３",1,0)+IF(LEFT(G26,1)="３",1,0)+IF(LEFT(E26,1)="３",1,0)+IF(LEFT(C26,1)="３",1,0)</f>
        <v>2</v>
      </c>
      <c r="L26" s="202" t="s">
        <v>695</v>
      </c>
      <c r="M26" s="201">
        <f>IF(RIGHT(I26,1)="３",1,0)+IF(RIGHT(G26,1)="３",1,0)+IF(RIGHT(E26,1)="３",1,0)+IF(RIGHT(C26,1)="３",1,0)</f>
        <v>1</v>
      </c>
      <c r="N26" s="203">
        <f>IF(K26+M26=0,"",K26*2+M26)</f>
        <v>5</v>
      </c>
      <c r="O26" s="204">
        <f>IF(N26="","",RANK(N26,$N$23:$N$26,0))</f>
        <v>2</v>
      </c>
      <c r="P26" s="10" t="str">
        <f>B26</f>
        <v>高松中央</v>
      </c>
    </row>
    <row r="27" spans="2:15" s="2" customFormat="1" ht="18" customHeight="1">
      <c r="B27" s="26"/>
      <c r="C27" s="2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7:8" ht="21" customHeight="1">
      <c r="G28" s="344" t="s">
        <v>704</v>
      </c>
      <c r="H28" s="344"/>
    </row>
    <row r="29" spans="2:15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mergeCells count="69">
    <mergeCell ref="E5:F5"/>
    <mergeCell ref="E6:F6"/>
    <mergeCell ref="E7:F7"/>
    <mergeCell ref="E8:F8"/>
    <mergeCell ref="A4:B4"/>
    <mergeCell ref="C8:D8"/>
    <mergeCell ref="C7:D7"/>
    <mergeCell ref="C6:D6"/>
    <mergeCell ref="C5:D5"/>
    <mergeCell ref="G5:H5"/>
    <mergeCell ref="G6:H6"/>
    <mergeCell ref="G7:H7"/>
    <mergeCell ref="G8:H8"/>
    <mergeCell ref="I5:J5"/>
    <mergeCell ref="I6:J6"/>
    <mergeCell ref="I7:J7"/>
    <mergeCell ref="I8:J8"/>
    <mergeCell ref="A10:B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6:B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A22:B22"/>
    <mergeCell ref="C23:D23"/>
    <mergeCell ref="E23:F23"/>
    <mergeCell ref="G23:H23"/>
    <mergeCell ref="I23:J23"/>
    <mergeCell ref="C24:D24"/>
    <mergeCell ref="E24:F24"/>
    <mergeCell ref="G24:H24"/>
    <mergeCell ref="I24:J24"/>
    <mergeCell ref="I26:J26"/>
    <mergeCell ref="C25:D25"/>
    <mergeCell ref="E25:F25"/>
    <mergeCell ref="G25:H25"/>
    <mergeCell ref="I25:J25"/>
    <mergeCell ref="G28:H28"/>
    <mergeCell ref="C26:D26"/>
    <mergeCell ref="E26:F26"/>
    <mergeCell ref="G26:H26"/>
  </mergeCells>
  <conditionalFormatting sqref="K5:K8 K11:K14 K17:K20 K23:K26">
    <cfRule type="expression" priority="1" dxfId="0" stopIfTrue="1">
      <formula>$K5+$M5=0</formula>
    </cfRule>
  </conditionalFormatting>
  <conditionalFormatting sqref="M5:M8 M11:M14 M17:M20 M23:M26">
    <cfRule type="expression" priority="2" dxfId="0" stopIfTrue="1">
      <formula>$M5+$K5=0</formula>
    </cfRule>
  </conditionalFormatting>
  <printOptions horizontalCentered="1"/>
  <pageMargins left="0.1968503937007874" right="0.32" top="0.57" bottom="0.55" header="0.57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N5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3" width="4.625" style="1" customWidth="1"/>
    <col min="4" max="4" width="1.4921875" style="1" customWidth="1"/>
    <col min="5" max="5" width="3.125" style="1" customWidth="1"/>
    <col min="6" max="8" width="1.625" style="1" customWidth="1"/>
    <col min="9" max="9" width="1.4921875" style="1" customWidth="1"/>
    <col min="10" max="10" width="3.125" style="1" customWidth="1"/>
    <col min="11" max="11" width="4.625" style="1" customWidth="1"/>
    <col min="12" max="12" width="1.4921875" style="1" customWidth="1"/>
    <col min="13" max="13" width="21.25390625" style="1" customWidth="1"/>
    <col min="14" max="14" width="5.625" style="1" customWidth="1"/>
    <col min="15" max="16384" width="9.00390625" style="1" customWidth="1"/>
  </cols>
  <sheetData>
    <row r="1" spans="2:14" ht="23.25" customHeight="1">
      <c r="B1" s="307" t="s">
        <v>480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2:14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6:10" ht="14.25" customHeight="1">
      <c r="F6" s="6"/>
      <c r="G6" s="6"/>
      <c r="H6" s="6"/>
      <c r="I6" s="6"/>
      <c r="J6" s="6"/>
    </row>
    <row r="7" spans="6:10" ht="14.25" customHeight="1">
      <c r="F7" s="6"/>
      <c r="G7" s="6"/>
      <c r="H7" s="6"/>
      <c r="I7" s="6"/>
      <c r="J7" s="6"/>
    </row>
    <row r="8" spans="1:14" ht="18.75" customHeight="1" thickBot="1">
      <c r="A8" s="297" t="str">
        <f>IF('女子予選Ｒ'!O5="","",VLOOKUP(1,'女子予選Ｒ'!O5:P8,2,FALSE))</f>
        <v>土佐女子</v>
      </c>
      <c r="B8" s="298"/>
      <c r="C8" s="261"/>
      <c r="D8" s="17"/>
      <c r="E8" s="3"/>
      <c r="F8" s="6"/>
      <c r="G8" s="6"/>
      <c r="H8" s="6"/>
      <c r="I8" s="6"/>
      <c r="J8" s="6"/>
      <c r="K8" s="7"/>
      <c r="L8" s="5"/>
      <c r="M8" s="297" t="str">
        <f>IF('女子予選Ｒ'!O23="","",VLOOKUP(1,'女子予選Ｒ'!O23:P26,2,FALSE))</f>
        <v>済美</v>
      </c>
      <c r="N8" s="298"/>
    </row>
    <row r="9" spans="1:14" ht="18.75" customHeight="1" thickTop="1">
      <c r="A9" s="299"/>
      <c r="B9" s="345"/>
      <c r="C9" s="262"/>
      <c r="D9" s="263"/>
      <c r="E9" s="3"/>
      <c r="F9" s="6"/>
      <c r="G9" s="6"/>
      <c r="H9" s="6"/>
      <c r="I9" s="6"/>
      <c r="J9" s="6"/>
      <c r="K9" s="14"/>
      <c r="L9" s="35"/>
      <c r="M9" s="299"/>
      <c r="N9" s="345"/>
    </row>
    <row r="10" spans="1:14" ht="18.75" customHeight="1" thickBot="1">
      <c r="A10" s="353" t="s">
        <v>532</v>
      </c>
      <c r="B10" s="353"/>
      <c r="C10" s="17"/>
      <c r="D10" s="264"/>
      <c r="E10" s="270"/>
      <c r="F10" s="271"/>
      <c r="G10" s="272"/>
      <c r="H10" s="11"/>
      <c r="I10" s="11"/>
      <c r="J10" s="8"/>
      <c r="K10" s="18"/>
      <c r="L10" s="20"/>
      <c r="M10" s="353" t="s">
        <v>534</v>
      </c>
      <c r="N10" s="353"/>
    </row>
    <row r="11" spans="3:12" ht="18.75" customHeight="1" thickTop="1">
      <c r="C11" s="17"/>
      <c r="D11" s="15"/>
      <c r="E11" s="3"/>
      <c r="F11" s="3"/>
      <c r="J11" s="19"/>
      <c r="K11" s="268"/>
      <c r="L11" s="20"/>
    </row>
    <row r="12" spans="1:14" ht="18.75" customHeight="1" thickBot="1">
      <c r="A12" s="297" t="str">
        <f>IF('女子予選Ｒ'!O11="","",VLOOKUP(1,'女子予選Ｒ'!O11:P14,2,FALSE))</f>
        <v>徳島商業</v>
      </c>
      <c r="B12" s="298"/>
      <c r="C12" s="16"/>
      <c r="D12" s="21"/>
      <c r="E12" s="3"/>
      <c r="F12" s="3"/>
      <c r="J12" s="3"/>
      <c r="K12" s="269"/>
      <c r="L12" s="267"/>
      <c r="M12" s="297" t="str">
        <f>IF('女子予選Ｒ'!O17="","",VLOOKUP(1,'女子予選Ｒ'!O17:P20,2,FALSE))</f>
        <v>明徳義塾</v>
      </c>
      <c r="N12" s="298"/>
    </row>
    <row r="13" spans="1:14" ht="18.75" customHeight="1" thickTop="1">
      <c r="A13" s="299"/>
      <c r="B13" s="345"/>
      <c r="C13" s="3"/>
      <c r="D13" s="3"/>
      <c r="E13" s="3"/>
      <c r="F13" s="3"/>
      <c r="J13" s="3"/>
      <c r="K13" s="20"/>
      <c r="L13" s="266"/>
      <c r="M13" s="299"/>
      <c r="N13" s="345"/>
    </row>
    <row r="14" spans="1:14" ht="18.75" customHeight="1">
      <c r="A14" s="353" t="s">
        <v>535</v>
      </c>
      <c r="B14" s="353"/>
      <c r="M14" s="353" t="s">
        <v>533</v>
      </c>
      <c r="N14" s="353"/>
    </row>
    <row r="19" spans="2:13" ht="22.5" customHeight="1">
      <c r="B19" s="352" t="s">
        <v>536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2" spans="1:14" ht="13.5">
      <c r="A22" s="300" t="s">
        <v>478</v>
      </c>
      <c r="B22" s="301"/>
      <c r="C22" s="22"/>
      <c r="D22" s="38"/>
      <c r="E22" s="323" t="s">
        <v>473</v>
      </c>
      <c r="F22" s="323"/>
      <c r="G22" s="323"/>
      <c r="H22" s="323"/>
      <c r="I22" s="323"/>
      <c r="J22" s="323"/>
      <c r="K22" s="310"/>
      <c r="L22" s="311"/>
      <c r="M22" s="300" t="s">
        <v>478</v>
      </c>
      <c r="N22" s="301"/>
    </row>
    <row r="23" spans="1:14" ht="33.75" customHeight="1">
      <c r="A23" s="304" t="str">
        <f>A8</f>
        <v>土佐女子</v>
      </c>
      <c r="B23" s="305"/>
      <c r="C23" s="351">
        <f>IF(C24="","",COUNTIF(C24:D49,3))</f>
        <v>3</v>
      </c>
      <c r="D23" s="321"/>
      <c r="E23" s="321"/>
      <c r="F23" s="303" t="s">
        <v>479</v>
      </c>
      <c r="G23" s="303"/>
      <c r="H23" s="303"/>
      <c r="I23" s="303"/>
      <c r="J23" s="321">
        <f>IF(J24="","",COUNTIF(K24:L49,3))</f>
        <v>2</v>
      </c>
      <c r="K23" s="321"/>
      <c r="L23" s="322"/>
      <c r="M23" s="304" t="str">
        <f>M12</f>
        <v>明徳義塾</v>
      </c>
      <c r="N23" s="305"/>
    </row>
    <row r="24" spans="1:14" ht="15" customHeight="1">
      <c r="A24" s="346">
        <v>1</v>
      </c>
      <c r="B24" s="354" t="s">
        <v>781</v>
      </c>
      <c r="C24" s="315">
        <f>IF(E24="","",IF(E28&gt;J28,1,0)+IF(E27&gt;J27,1,0)+IF(E26&gt;J26,1,0)+IF(E25&gt;J25,1,0)+IF(E24&gt;J24,1,0))</f>
        <v>3</v>
      </c>
      <c r="D24" s="316"/>
      <c r="E24" s="178">
        <v>11</v>
      </c>
      <c r="F24" s="312" t="s">
        <v>693</v>
      </c>
      <c r="G24" s="312"/>
      <c r="H24" s="312"/>
      <c r="I24" s="312"/>
      <c r="J24" s="178">
        <v>3</v>
      </c>
      <c r="K24" s="315">
        <f>IF(E24="","",IF(E28&lt;J28,1,0)+IF(E27&lt;J27,1,0)+IF(E26&lt;J26,1,0)+IF(E25&lt;J25,1,0)+IF(E24&lt;J24,1,0))</f>
        <v>0</v>
      </c>
      <c r="L24" s="316"/>
      <c r="M24" s="354" t="s">
        <v>128</v>
      </c>
      <c r="N24" s="346">
        <v>1</v>
      </c>
    </row>
    <row r="25" spans="1:14" ht="15" customHeight="1">
      <c r="A25" s="346"/>
      <c r="B25" s="354"/>
      <c r="C25" s="317"/>
      <c r="D25" s="318"/>
      <c r="E25" s="180">
        <v>12</v>
      </c>
      <c r="F25" s="309" t="s">
        <v>693</v>
      </c>
      <c r="G25" s="309"/>
      <c r="H25" s="309"/>
      <c r="I25" s="309"/>
      <c r="J25" s="180">
        <v>10</v>
      </c>
      <c r="K25" s="317"/>
      <c r="L25" s="318"/>
      <c r="M25" s="354"/>
      <c r="N25" s="346"/>
    </row>
    <row r="26" spans="1:14" ht="15" customHeight="1">
      <c r="A26" s="346"/>
      <c r="B26" s="354"/>
      <c r="C26" s="317"/>
      <c r="D26" s="318"/>
      <c r="E26" s="180">
        <v>11</v>
      </c>
      <c r="F26" s="309" t="s">
        <v>693</v>
      </c>
      <c r="G26" s="309"/>
      <c r="H26" s="309"/>
      <c r="I26" s="309"/>
      <c r="J26" s="180">
        <v>8</v>
      </c>
      <c r="K26" s="317"/>
      <c r="L26" s="318"/>
      <c r="M26" s="354"/>
      <c r="N26" s="346"/>
    </row>
    <row r="27" spans="1:14" ht="15" customHeight="1">
      <c r="A27" s="346"/>
      <c r="B27" s="354"/>
      <c r="C27" s="317"/>
      <c r="D27" s="318"/>
      <c r="E27" s="180"/>
      <c r="F27" s="309" t="s">
        <v>693</v>
      </c>
      <c r="G27" s="309"/>
      <c r="H27" s="309"/>
      <c r="I27" s="309"/>
      <c r="J27" s="180"/>
      <c r="K27" s="317"/>
      <c r="L27" s="318"/>
      <c r="M27" s="354"/>
      <c r="N27" s="346"/>
    </row>
    <row r="28" spans="1:14" ht="15" customHeight="1">
      <c r="A28" s="346"/>
      <c r="B28" s="354"/>
      <c r="C28" s="319"/>
      <c r="D28" s="320"/>
      <c r="E28" s="179"/>
      <c r="F28" s="309" t="s">
        <v>693</v>
      </c>
      <c r="G28" s="309"/>
      <c r="H28" s="309"/>
      <c r="I28" s="309"/>
      <c r="J28" s="179"/>
      <c r="K28" s="319"/>
      <c r="L28" s="320"/>
      <c r="M28" s="354"/>
      <c r="N28" s="346"/>
    </row>
    <row r="29" spans="1:14" ht="15" customHeight="1">
      <c r="A29" s="346">
        <v>2</v>
      </c>
      <c r="B29" s="354" t="s">
        <v>494</v>
      </c>
      <c r="C29" s="315">
        <f>IF(E29="","",IF(E33&gt;J33,1,0)+IF(E32&gt;J32,1,0)+IF(E31&gt;J31,1,0)+IF(E30&gt;J30,1,0)+IF(E29&gt;J29,1,0))</f>
        <v>0</v>
      </c>
      <c r="D29" s="316"/>
      <c r="E29" s="178">
        <v>4</v>
      </c>
      <c r="F29" s="312" t="s">
        <v>693</v>
      </c>
      <c r="G29" s="312"/>
      <c r="H29" s="312"/>
      <c r="I29" s="312"/>
      <c r="J29" s="178">
        <v>11</v>
      </c>
      <c r="K29" s="315">
        <f>IF(E29="","",IF(E33&lt;J33,1,0)+IF(E32&lt;J32,1,0)+IF(E31&lt;J31,1,0)+IF(E30&lt;J30,1,0)+IF(E29&lt;J29,1,0))</f>
        <v>3</v>
      </c>
      <c r="L29" s="316"/>
      <c r="M29" s="354" t="s">
        <v>1056</v>
      </c>
      <c r="N29" s="346">
        <v>2</v>
      </c>
    </row>
    <row r="30" spans="1:14" ht="15" customHeight="1">
      <c r="A30" s="346"/>
      <c r="B30" s="354"/>
      <c r="C30" s="317"/>
      <c r="D30" s="318"/>
      <c r="E30" s="180">
        <v>9</v>
      </c>
      <c r="F30" s="309" t="s">
        <v>693</v>
      </c>
      <c r="G30" s="309"/>
      <c r="H30" s="309"/>
      <c r="I30" s="309"/>
      <c r="J30" s="180">
        <v>11</v>
      </c>
      <c r="K30" s="317"/>
      <c r="L30" s="318"/>
      <c r="M30" s="354"/>
      <c r="N30" s="346"/>
    </row>
    <row r="31" spans="1:14" ht="15" customHeight="1">
      <c r="A31" s="346"/>
      <c r="B31" s="354"/>
      <c r="C31" s="317"/>
      <c r="D31" s="318"/>
      <c r="E31" s="180">
        <v>9</v>
      </c>
      <c r="F31" s="309" t="s">
        <v>693</v>
      </c>
      <c r="G31" s="309"/>
      <c r="H31" s="309"/>
      <c r="I31" s="309"/>
      <c r="J31" s="180">
        <v>11</v>
      </c>
      <c r="K31" s="317"/>
      <c r="L31" s="318"/>
      <c r="M31" s="354"/>
      <c r="N31" s="346"/>
    </row>
    <row r="32" spans="1:14" ht="15" customHeight="1">
      <c r="A32" s="346"/>
      <c r="B32" s="354"/>
      <c r="C32" s="317"/>
      <c r="D32" s="318"/>
      <c r="E32" s="180"/>
      <c r="F32" s="309" t="s">
        <v>693</v>
      </c>
      <c r="G32" s="309"/>
      <c r="H32" s="309"/>
      <c r="I32" s="309"/>
      <c r="J32" s="180"/>
      <c r="K32" s="317"/>
      <c r="L32" s="318"/>
      <c r="M32" s="354"/>
      <c r="N32" s="346"/>
    </row>
    <row r="33" spans="1:14" ht="15" customHeight="1">
      <c r="A33" s="346"/>
      <c r="B33" s="354"/>
      <c r="C33" s="319"/>
      <c r="D33" s="320"/>
      <c r="E33" s="179"/>
      <c r="F33" s="309" t="s">
        <v>693</v>
      </c>
      <c r="G33" s="309"/>
      <c r="H33" s="309"/>
      <c r="I33" s="309"/>
      <c r="J33" s="179"/>
      <c r="K33" s="319"/>
      <c r="L33" s="320"/>
      <c r="M33" s="354"/>
      <c r="N33" s="346"/>
    </row>
    <row r="34" spans="1:14" ht="15" customHeight="1">
      <c r="A34" s="346" t="s">
        <v>482</v>
      </c>
      <c r="B34" s="355" t="s">
        <v>781</v>
      </c>
      <c r="C34" s="315">
        <f>IF(E34="","",IF(E39&gt;J39,1,0)+IF(E38&gt;J38,1,0)+IF(E36&gt;J36,1,0)+IF(E35&gt;J35,1,0)+IF(E34&gt;J34,1,0))</f>
        <v>3</v>
      </c>
      <c r="D34" s="316"/>
      <c r="E34" s="260">
        <v>3</v>
      </c>
      <c r="F34" s="350" t="s">
        <v>481</v>
      </c>
      <c r="G34" s="350"/>
      <c r="H34" s="350"/>
      <c r="I34" s="350"/>
      <c r="J34" s="260">
        <v>11</v>
      </c>
      <c r="K34" s="315">
        <f>IF(E34="","",IF(E39&lt;J39,1,0)+IF(E38&lt;J38,1,0)+IF(E36&lt;J36,1,0)+IF(E35&lt;J35,1,0)+IF(E34&lt;J34,1,0))</f>
        <v>2</v>
      </c>
      <c r="L34" s="316"/>
      <c r="M34" s="355" t="s">
        <v>579</v>
      </c>
      <c r="N34" s="346" t="s">
        <v>482</v>
      </c>
    </row>
    <row r="35" spans="1:14" ht="15" customHeight="1">
      <c r="A35" s="346"/>
      <c r="B35" s="356"/>
      <c r="C35" s="317"/>
      <c r="D35" s="318"/>
      <c r="E35" s="8">
        <v>4</v>
      </c>
      <c r="F35" s="324" t="s">
        <v>481</v>
      </c>
      <c r="G35" s="324"/>
      <c r="H35" s="324"/>
      <c r="I35" s="324"/>
      <c r="J35" s="8">
        <v>11</v>
      </c>
      <c r="K35" s="317"/>
      <c r="L35" s="318"/>
      <c r="M35" s="356"/>
      <c r="N35" s="346"/>
    </row>
    <row r="36" spans="1:14" ht="7.5" customHeight="1">
      <c r="A36" s="346"/>
      <c r="B36" s="357"/>
      <c r="C36" s="317"/>
      <c r="D36" s="318"/>
      <c r="E36" s="324">
        <v>11</v>
      </c>
      <c r="F36" s="324" t="s">
        <v>481</v>
      </c>
      <c r="G36" s="324"/>
      <c r="H36" s="324"/>
      <c r="I36" s="324"/>
      <c r="J36" s="324">
        <v>9</v>
      </c>
      <c r="K36" s="317"/>
      <c r="L36" s="318"/>
      <c r="M36" s="357"/>
      <c r="N36" s="346"/>
    </row>
    <row r="37" spans="1:14" ht="7.5" customHeight="1">
      <c r="A37" s="346"/>
      <c r="B37" s="358" t="s">
        <v>1053</v>
      </c>
      <c r="C37" s="317"/>
      <c r="D37" s="318"/>
      <c r="E37" s="324"/>
      <c r="F37" s="324"/>
      <c r="G37" s="324"/>
      <c r="H37" s="324"/>
      <c r="I37" s="324"/>
      <c r="J37" s="324"/>
      <c r="K37" s="317"/>
      <c r="L37" s="318"/>
      <c r="M37" s="358" t="s">
        <v>138</v>
      </c>
      <c r="N37" s="346"/>
    </row>
    <row r="38" spans="1:14" ht="15" customHeight="1">
      <c r="A38" s="346"/>
      <c r="B38" s="356"/>
      <c r="C38" s="317"/>
      <c r="D38" s="318"/>
      <c r="E38" s="8">
        <v>11</v>
      </c>
      <c r="F38" s="324" t="s">
        <v>481</v>
      </c>
      <c r="G38" s="324"/>
      <c r="H38" s="324"/>
      <c r="I38" s="324"/>
      <c r="J38" s="8">
        <v>8</v>
      </c>
      <c r="K38" s="317"/>
      <c r="L38" s="318"/>
      <c r="M38" s="356"/>
      <c r="N38" s="346"/>
    </row>
    <row r="39" spans="1:14" ht="15" customHeight="1">
      <c r="A39" s="346"/>
      <c r="B39" s="359"/>
      <c r="C39" s="319"/>
      <c r="D39" s="320"/>
      <c r="E39" s="11">
        <v>11</v>
      </c>
      <c r="F39" s="325" t="s">
        <v>481</v>
      </c>
      <c r="G39" s="325"/>
      <c r="H39" s="325"/>
      <c r="I39" s="325"/>
      <c r="J39" s="11">
        <v>7</v>
      </c>
      <c r="K39" s="319"/>
      <c r="L39" s="320"/>
      <c r="M39" s="359"/>
      <c r="N39" s="346"/>
    </row>
    <row r="40" spans="1:14" ht="15" customHeight="1">
      <c r="A40" s="346">
        <v>4</v>
      </c>
      <c r="B40" s="354" t="s">
        <v>490</v>
      </c>
      <c r="C40" s="315">
        <f>IF(E40="","",IF(E44&gt;J44,1,0)+IF(E43&gt;J43,1,0)+IF(E42&gt;J42,1,0)+IF(E41&gt;J41,1,0)+IF(E40&gt;J40,1,0))</f>
        <v>0</v>
      </c>
      <c r="D40" s="316"/>
      <c r="E40" s="178">
        <v>5</v>
      </c>
      <c r="F40" s="312" t="s">
        <v>693</v>
      </c>
      <c r="G40" s="312"/>
      <c r="H40" s="312"/>
      <c r="I40" s="312"/>
      <c r="J40" s="178">
        <v>11</v>
      </c>
      <c r="K40" s="315">
        <f>IF(E40="","",IF(E44&lt;J44,1,0)+IF(E43&lt;J43,1,0)+IF(E42&lt;J42,1,0)+IF(E41&lt;J41,1,0)+IF(E40&lt;J40,1,0))</f>
        <v>3</v>
      </c>
      <c r="L40" s="316"/>
      <c r="M40" s="354" t="s">
        <v>579</v>
      </c>
      <c r="N40" s="346">
        <v>4</v>
      </c>
    </row>
    <row r="41" spans="1:14" ht="15" customHeight="1">
      <c r="A41" s="346"/>
      <c r="B41" s="354"/>
      <c r="C41" s="317"/>
      <c r="D41" s="318"/>
      <c r="E41" s="180">
        <v>8</v>
      </c>
      <c r="F41" s="309" t="s">
        <v>693</v>
      </c>
      <c r="G41" s="309"/>
      <c r="H41" s="309"/>
      <c r="I41" s="309"/>
      <c r="J41" s="180">
        <v>11</v>
      </c>
      <c r="K41" s="317"/>
      <c r="L41" s="318"/>
      <c r="M41" s="354"/>
      <c r="N41" s="346"/>
    </row>
    <row r="42" spans="1:14" ht="15" customHeight="1">
      <c r="A42" s="346"/>
      <c r="B42" s="354"/>
      <c r="C42" s="317"/>
      <c r="D42" s="318"/>
      <c r="E42" s="180">
        <v>6</v>
      </c>
      <c r="F42" s="309" t="s">
        <v>693</v>
      </c>
      <c r="G42" s="309"/>
      <c r="H42" s="309"/>
      <c r="I42" s="309"/>
      <c r="J42" s="180">
        <v>11</v>
      </c>
      <c r="K42" s="317"/>
      <c r="L42" s="318"/>
      <c r="M42" s="354"/>
      <c r="N42" s="346"/>
    </row>
    <row r="43" spans="1:14" ht="15" customHeight="1">
      <c r="A43" s="346"/>
      <c r="B43" s="354"/>
      <c r="C43" s="317"/>
      <c r="D43" s="318"/>
      <c r="E43" s="180"/>
      <c r="F43" s="309" t="s">
        <v>693</v>
      </c>
      <c r="G43" s="309"/>
      <c r="H43" s="309"/>
      <c r="I43" s="309"/>
      <c r="J43" s="180"/>
      <c r="K43" s="317"/>
      <c r="L43" s="318"/>
      <c r="M43" s="354"/>
      <c r="N43" s="346"/>
    </row>
    <row r="44" spans="1:14" ht="15" customHeight="1">
      <c r="A44" s="346"/>
      <c r="B44" s="354"/>
      <c r="C44" s="319"/>
      <c r="D44" s="320"/>
      <c r="E44" s="179"/>
      <c r="F44" s="309" t="s">
        <v>693</v>
      </c>
      <c r="G44" s="309"/>
      <c r="H44" s="309"/>
      <c r="I44" s="309"/>
      <c r="J44" s="179"/>
      <c r="K44" s="319"/>
      <c r="L44" s="320"/>
      <c r="M44" s="354"/>
      <c r="N44" s="346"/>
    </row>
    <row r="45" spans="1:14" ht="15" customHeight="1">
      <c r="A45" s="346">
        <v>5</v>
      </c>
      <c r="B45" s="354" t="s">
        <v>1053</v>
      </c>
      <c r="C45" s="315">
        <f>IF(E45="","",IF(E49&gt;J49,1,0)+IF(E48&gt;J48,1,0)+IF(E47&gt;J47,1,0)+IF(E46&gt;J46,1,0)+IF(E45&gt;J45,1,0))</f>
        <v>3</v>
      </c>
      <c r="D45" s="316"/>
      <c r="E45" s="178">
        <v>12</v>
      </c>
      <c r="F45" s="312" t="s">
        <v>693</v>
      </c>
      <c r="G45" s="312"/>
      <c r="H45" s="312"/>
      <c r="I45" s="312"/>
      <c r="J45" s="178">
        <v>10</v>
      </c>
      <c r="K45" s="315">
        <f>IF(E45="","",IF(E49&lt;J49,1,0)+IF(E48&lt;J48,1,0)+IF(E47&lt;J47,1,0)+IF(E46&lt;J46,1,0)+IF(E45&lt;J45,1,0))</f>
        <v>1</v>
      </c>
      <c r="L45" s="316"/>
      <c r="M45" s="354" t="s">
        <v>131</v>
      </c>
      <c r="N45" s="346">
        <v>5</v>
      </c>
    </row>
    <row r="46" spans="1:14" ht="15" customHeight="1">
      <c r="A46" s="346"/>
      <c r="B46" s="354"/>
      <c r="C46" s="317"/>
      <c r="D46" s="318"/>
      <c r="E46" s="180">
        <v>6</v>
      </c>
      <c r="F46" s="309" t="s">
        <v>693</v>
      </c>
      <c r="G46" s="309"/>
      <c r="H46" s="309"/>
      <c r="I46" s="309"/>
      <c r="J46" s="180">
        <v>11</v>
      </c>
      <c r="K46" s="317"/>
      <c r="L46" s="318"/>
      <c r="M46" s="354"/>
      <c r="N46" s="346"/>
    </row>
    <row r="47" spans="1:14" ht="15" customHeight="1">
      <c r="A47" s="346"/>
      <c r="B47" s="354"/>
      <c r="C47" s="317"/>
      <c r="D47" s="318"/>
      <c r="E47" s="180">
        <v>11</v>
      </c>
      <c r="F47" s="309" t="s">
        <v>693</v>
      </c>
      <c r="G47" s="309"/>
      <c r="H47" s="309"/>
      <c r="I47" s="309"/>
      <c r="J47" s="180">
        <v>7</v>
      </c>
      <c r="K47" s="317"/>
      <c r="L47" s="318"/>
      <c r="M47" s="354"/>
      <c r="N47" s="346"/>
    </row>
    <row r="48" spans="1:14" ht="15" customHeight="1">
      <c r="A48" s="346"/>
      <c r="B48" s="354"/>
      <c r="C48" s="317"/>
      <c r="D48" s="318"/>
      <c r="E48" s="180">
        <v>11</v>
      </c>
      <c r="F48" s="309" t="s">
        <v>693</v>
      </c>
      <c r="G48" s="309"/>
      <c r="H48" s="309"/>
      <c r="I48" s="309"/>
      <c r="J48" s="180">
        <v>9</v>
      </c>
      <c r="K48" s="317"/>
      <c r="L48" s="318"/>
      <c r="M48" s="354"/>
      <c r="N48" s="346"/>
    </row>
    <row r="49" spans="1:14" ht="15" customHeight="1">
      <c r="A49" s="346"/>
      <c r="B49" s="354"/>
      <c r="C49" s="319"/>
      <c r="D49" s="320"/>
      <c r="E49" s="179"/>
      <c r="F49" s="308" t="s">
        <v>693</v>
      </c>
      <c r="G49" s="308"/>
      <c r="H49" s="308"/>
      <c r="I49" s="308"/>
      <c r="J49" s="179"/>
      <c r="K49" s="319"/>
      <c r="L49" s="320"/>
      <c r="M49" s="354"/>
      <c r="N49" s="346"/>
    </row>
    <row r="50" spans="1:14" ht="18" customHeight="1">
      <c r="A50" s="39"/>
      <c r="B50" s="40"/>
      <c r="C50" s="40"/>
      <c r="D50" s="40"/>
      <c r="E50" s="17"/>
      <c r="F50" s="8"/>
      <c r="G50" s="8"/>
      <c r="H50" s="8"/>
      <c r="I50" s="8"/>
      <c r="J50" s="36"/>
      <c r="K50" s="40"/>
      <c r="L50" s="40"/>
      <c r="M50" s="41"/>
      <c r="N50" s="39"/>
    </row>
    <row r="51" ht="20.25" customHeight="1"/>
    <row r="52" spans="1:14" ht="20.25" customHeight="1">
      <c r="A52" s="306" t="s">
        <v>705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</row>
  </sheetData>
  <mergeCells count="79">
    <mergeCell ref="K45:L49"/>
    <mergeCell ref="J23:L23"/>
    <mergeCell ref="E22:J22"/>
    <mergeCell ref="F38:I38"/>
    <mergeCell ref="F39:I39"/>
    <mergeCell ref="F49:I49"/>
    <mergeCell ref="F44:I44"/>
    <mergeCell ref="C34:D39"/>
    <mergeCell ref="C40:D44"/>
    <mergeCell ref="K22:L22"/>
    <mergeCell ref="K34:L39"/>
    <mergeCell ref="K40:L44"/>
    <mergeCell ref="C45:D49"/>
    <mergeCell ref="F45:I45"/>
    <mergeCell ref="F46:I46"/>
    <mergeCell ref="F47:I47"/>
    <mergeCell ref="F48:I48"/>
    <mergeCell ref="M37:M39"/>
    <mergeCell ref="F23:I23"/>
    <mergeCell ref="F24:I24"/>
    <mergeCell ref="F25:I25"/>
    <mergeCell ref="F26:I26"/>
    <mergeCell ref="F27:I27"/>
    <mergeCell ref="F28:I28"/>
    <mergeCell ref="F29:I29"/>
    <mergeCell ref="F30:I30"/>
    <mergeCell ref="M23:N23"/>
    <mergeCell ref="A52:N52"/>
    <mergeCell ref="B1:N1"/>
    <mergeCell ref="A22:B22"/>
    <mergeCell ref="M22:N22"/>
    <mergeCell ref="A8:B9"/>
    <mergeCell ref="A12:B13"/>
    <mergeCell ref="M8:N9"/>
    <mergeCell ref="M12:N13"/>
    <mergeCell ref="A45:A49"/>
    <mergeCell ref="B45:B49"/>
    <mergeCell ref="M45:M49"/>
    <mergeCell ref="N45:N49"/>
    <mergeCell ref="A40:A44"/>
    <mergeCell ref="B40:B44"/>
    <mergeCell ref="M40:M44"/>
    <mergeCell ref="N40:N44"/>
    <mergeCell ref="F40:I40"/>
    <mergeCell ref="F41:I41"/>
    <mergeCell ref="F42:I42"/>
    <mergeCell ref="F43:I43"/>
    <mergeCell ref="A34:A39"/>
    <mergeCell ref="N34:N39"/>
    <mergeCell ref="F36:I37"/>
    <mergeCell ref="E36:E37"/>
    <mergeCell ref="J36:J37"/>
    <mergeCell ref="B34:B36"/>
    <mergeCell ref="B37:B39"/>
    <mergeCell ref="F34:I34"/>
    <mergeCell ref="F35:I35"/>
    <mergeCell ref="M34:M36"/>
    <mergeCell ref="A29:A33"/>
    <mergeCell ref="B29:B33"/>
    <mergeCell ref="M29:M33"/>
    <mergeCell ref="N29:N33"/>
    <mergeCell ref="F31:I31"/>
    <mergeCell ref="F32:I32"/>
    <mergeCell ref="F33:I33"/>
    <mergeCell ref="K29:L33"/>
    <mergeCell ref="C29:D33"/>
    <mergeCell ref="A23:B23"/>
    <mergeCell ref="A24:A28"/>
    <mergeCell ref="B24:B28"/>
    <mergeCell ref="M24:M28"/>
    <mergeCell ref="N24:N28"/>
    <mergeCell ref="K24:L28"/>
    <mergeCell ref="C23:E23"/>
    <mergeCell ref="C24:D28"/>
    <mergeCell ref="B19:M19"/>
    <mergeCell ref="A10:B10"/>
    <mergeCell ref="A14:B14"/>
    <mergeCell ref="M10:N10"/>
    <mergeCell ref="M14:N14"/>
  </mergeCells>
  <printOptions horizontalCentered="1"/>
  <pageMargins left="0.71" right="0.37" top="0.55" bottom="0.55" header="0.55" footer="0.5118110236220472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139"/>
  <sheetViews>
    <sheetView view="pageBreakPreview" zoomScaleSheetLayoutView="100" workbookViewId="0" topLeftCell="A4">
      <selection activeCell="A4" sqref="A4:AI4"/>
    </sheetView>
  </sheetViews>
  <sheetFormatPr defaultColWidth="9.00390625" defaultRowHeight="13.5" outlineLevelCol="1"/>
  <cols>
    <col min="1" max="1" width="2.625" style="85" customWidth="1"/>
    <col min="2" max="3" width="1.75390625" style="84" hidden="1" customWidth="1" outlineLevel="1"/>
    <col min="4" max="4" width="5.625" style="84" customWidth="1" collapsed="1"/>
    <col min="5" max="5" width="0.875" style="84" customWidth="1"/>
    <col min="6" max="6" width="5.625" style="84" customWidth="1"/>
    <col min="7" max="7" width="1.4921875" style="84" customWidth="1"/>
    <col min="8" max="8" width="3.25390625" style="85" customWidth="1"/>
    <col min="9" max="9" width="8.25390625" style="84" customWidth="1"/>
    <col min="10" max="10" width="1.4921875" style="84" customWidth="1"/>
    <col min="11" max="15" width="2.50390625" style="84" customWidth="1"/>
    <col min="16" max="20" width="1.12109375" style="84" customWidth="1"/>
    <col min="21" max="25" width="2.50390625" style="84" customWidth="1"/>
    <col min="26" max="27" width="1.75390625" style="84" hidden="1" customWidth="1" outlineLevel="1"/>
    <col min="28" max="28" width="5.625" style="84" customWidth="1" collapsed="1"/>
    <col min="29" max="29" width="0.875" style="84" customWidth="1"/>
    <col min="30" max="30" width="5.625" style="84" customWidth="1"/>
    <col min="31" max="31" width="1.4921875" style="84" customWidth="1"/>
    <col min="32" max="32" width="3.25390625" style="85" customWidth="1"/>
    <col min="33" max="33" width="8.25390625" style="84" customWidth="1"/>
    <col min="34" max="34" width="1.4921875" style="84" customWidth="1"/>
    <col min="35" max="35" width="2.625" style="85" customWidth="1"/>
    <col min="36" max="16384" width="9.00390625" style="84" customWidth="1"/>
  </cols>
  <sheetData>
    <row r="1" spans="1:35" ht="19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2"/>
    </row>
    <row r="2" ht="3" customHeight="1" hidden="1"/>
    <row r="3" ht="3" customHeight="1" hidden="1"/>
    <row r="4" spans="1:35" ht="27.75" customHeight="1">
      <c r="A4" s="381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1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2:33" ht="3" customHeight="1" hidden="1">
      <c r="B10" s="85"/>
      <c r="L10" s="85"/>
      <c r="W10" s="85"/>
      <c r="AG10" s="85"/>
    </row>
    <row r="11" spans="1:35" ht="9.75" customHeight="1">
      <c r="A11" s="383">
        <v>1</v>
      </c>
      <c r="B11" s="383" t="s">
        <v>738</v>
      </c>
      <c r="C11" s="370">
        <v>1</v>
      </c>
      <c r="D11" s="384" t="s">
        <v>782</v>
      </c>
      <c r="E11" s="385" t="s">
        <v>739</v>
      </c>
      <c r="F11" s="384" t="s">
        <v>783</v>
      </c>
      <c r="G11" s="370" t="s">
        <v>740</v>
      </c>
      <c r="H11" s="371" t="s">
        <v>716</v>
      </c>
      <c r="I11" s="369" t="s">
        <v>784</v>
      </c>
      <c r="J11" s="370" t="s">
        <v>741</v>
      </c>
      <c r="K11" s="92"/>
      <c r="L11" s="93"/>
      <c r="M11" s="92"/>
      <c r="N11" s="92"/>
      <c r="O11" s="92"/>
      <c r="P11" s="94"/>
      <c r="Q11" s="94"/>
      <c r="R11" s="94"/>
      <c r="S11" s="94"/>
      <c r="T11" s="94"/>
      <c r="U11" s="92"/>
      <c r="V11" s="92"/>
      <c r="W11" s="93"/>
      <c r="X11" s="92"/>
      <c r="Y11" s="92"/>
      <c r="Z11" s="370" t="s">
        <v>742</v>
      </c>
      <c r="AA11" s="370">
        <v>1</v>
      </c>
      <c r="AB11" s="384" t="s">
        <v>757</v>
      </c>
      <c r="AC11" s="385" t="s">
        <v>739</v>
      </c>
      <c r="AD11" s="384" t="s">
        <v>785</v>
      </c>
      <c r="AE11" s="370" t="s">
        <v>740</v>
      </c>
      <c r="AF11" s="371" t="s">
        <v>713</v>
      </c>
      <c r="AG11" s="369" t="s">
        <v>728</v>
      </c>
      <c r="AH11" s="370" t="s">
        <v>741</v>
      </c>
      <c r="AI11" s="383">
        <v>17</v>
      </c>
    </row>
    <row r="12" spans="1:35" ht="9.75" customHeight="1" thickBot="1">
      <c r="A12" s="383"/>
      <c r="B12" s="383"/>
      <c r="C12" s="370"/>
      <c r="D12" s="384"/>
      <c r="E12" s="385"/>
      <c r="F12" s="384"/>
      <c r="G12" s="370"/>
      <c r="H12" s="371"/>
      <c r="I12" s="369"/>
      <c r="J12" s="370"/>
      <c r="K12" s="95"/>
      <c r="L12" s="96"/>
      <c r="M12" s="95"/>
      <c r="N12" s="95"/>
      <c r="O12" s="95"/>
      <c r="P12" s="94"/>
      <c r="Q12" s="94"/>
      <c r="R12" s="94"/>
      <c r="S12" s="94"/>
      <c r="T12" s="94"/>
      <c r="U12" s="97"/>
      <c r="V12" s="97"/>
      <c r="W12" s="98"/>
      <c r="X12" s="97"/>
      <c r="Y12" s="97"/>
      <c r="Z12" s="370"/>
      <c r="AA12" s="370"/>
      <c r="AB12" s="384"/>
      <c r="AC12" s="385"/>
      <c r="AD12" s="384"/>
      <c r="AE12" s="370"/>
      <c r="AF12" s="371"/>
      <c r="AG12" s="369"/>
      <c r="AH12" s="370"/>
      <c r="AI12" s="383"/>
    </row>
    <row r="13" spans="1:35" ht="9.75" customHeight="1" thickTop="1">
      <c r="A13" s="383"/>
      <c r="B13" s="383"/>
      <c r="C13" s="370"/>
      <c r="D13" s="384"/>
      <c r="E13" s="385"/>
      <c r="F13" s="384"/>
      <c r="G13" s="370"/>
      <c r="H13" s="371"/>
      <c r="I13" s="369"/>
      <c r="J13" s="370"/>
      <c r="K13" s="181"/>
      <c r="L13" s="194"/>
      <c r="M13" s="95"/>
      <c r="N13" s="95"/>
      <c r="O13" s="95"/>
      <c r="P13" s="92"/>
      <c r="Q13" s="92"/>
      <c r="R13" s="92"/>
      <c r="S13" s="92"/>
      <c r="T13" s="92"/>
      <c r="U13" s="97"/>
      <c r="V13" s="97"/>
      <c r="W13" s="98"/>
      <c r="X13" s="186"/>
      <c r="Y13" s="184"/>
      <c r="Z13" s="370"/>
      <c r="AA13" s="370"/>
      <c r="AB13" s="384"/>
      <c r="AC13" s="385"/>
      <c r="AD13" s="384"/>
      <c r="AE13" s="370"/>
      <c r="AF13" s="371"/>
      <c r="AG13" s="369"/>
      <c r="AH13" s="370"/>
      <c r="AI13" s="383"/>
    </row>
    <row r="14" spans="1:35" ht="9.75" customHeight="1" thickBot="1">
      <c r="A14" s="383"/>
      <c r="B14" s="383"/>
      <c r="C14" s="370"/>
      <c r="D14" s="384"/>
      <c r="E14" s="385"/>
      <c r="F14" s="384"/>
      <c r="G14" s="370"/>
      <c r="H14" s="371"/>
      <c r="I14" s="369"/>
      <c r="J14" s="370"/>
      <c r="K14" s="360"/>
      <c r="L14" s="195"/>
      <c r="M14" s="95"/>
      <c r="N14" s="95"/>
      <c r="O14" s="95"/>
      <c r="P14" s="92"/>
      <c r="Q14" s="92"/>
      <c r="R14" s="92"/>
      <c r="S14" s="92"/>
      <c r="T14" s="92"/>
      <c r="U14" s="97"/>
      <c r="V14" s="97"/>
      <c r="W14" s="98"/>
      <c r="X14" s="189"/>
      <c r="Y14" s="360"/>
      <c r="Z14" s="370"/>
      <c r="AA14" s="370"/>
      <c r="AB14" s="384"/>
      <c r="AC14" s="385"/>
      <c r="AD14" s="384"/>
      <c r="AE14" s="370"/>
      <c r="AF14" s="371"/>
      <c r="AG14" s="369"/>
      <c r="AH14" s="370"/>
      <c r="AI14" s="383"/>
    </row>
    <row r="15" spans="1:35" ht="9.75" customHeight="1" thickTop="1">
      <c r="A15" s="383">
        <v>2</v>
      </c>
      <c r="B15" s="370" t="s">
        <v>743</v>
      </c>
      <c r="C15" s="370">
        <v>8</v>
      </c>
      <c r="D15" s="384" t="s">
        <v>760</v>
      </c>
      <c r="E15" s="385" t="s">
        <v>739</v>
      </c>
      <c r="F15" s="384" t="s">
        <v>786</v>
      </c>
      <c r="G15" s="370" t="s">
        <v>740</v>
      </c>
      <c r="H15" s="371" t="s">
        <v>712</v>
      </c>
      <c r="I15" s="369" t="s">
        <v>595</v>
      </c>
      <c r="J15" s="370" t="s">
        <v>741</v>
      </c>
      <c r="K15" s="362"/>
      <c r="L15" s="101"/>
      <c r="M15" s="95"/>
      <c r="N15" s="95"/>
      <c r="O15" s="95"/>
      <c r="P15" s="92"/>
      <c r="Q15" s="92"/>
      <c r="R15" s="92"/>
      <c r="S15" s="92"/>
      <c r="T15" s="92"/>
      <c r="U15" s="97"/>
      <c r="V15" s="97"/>
      <c r="W15" s="97"/>
      <c r="X15" s="102"/>
      <c r="Y15" s="361"/>
      <c r="Z15" s="370" t="s">
        <v>738</v>
      </c>
      <c r="AA15" s="370">
        <v>8</v>
      </c>
      <c r="AB15" s="384" t="s">
        <v>787</v>
      </c>
      <c r="AC15" s="385" t="s">
        <v>739</v>
      </c>
      <c r="AD15" s="384" t="s">
        <v>788</v>
      </c>
      <c r="AE15" s="370" t="s">
        <v>740</v>
      </c>
      <c r="AF15" s="371" t="s">
        <v>716</v>
      </c>
      <c r="AG15" s="369" t="s">
        <v>789</v>
      </c>
      <c r="AH15" s="370" t="s">
        <v>741</v>
      </c>
      <c r="AI15" s="383">
        <v>18</v>
      </c>
    </row>
    <row r="16" spans="1:35" ht="9.75" customHeight="1">
      <c r="A16" s="383"/>
      <c r="B16" s="370"/>
      <c r="C16" s="370"/>
      <c r="D16" s="384"/>
      <c r="E16" s="385"/>
      <c r="F16" s="384"/>
      <c r="G16" s="370"/>
      <c r="H16" s="371"/>
      <c r="I16" s="369"/>
      <c r="J16" s="370"/>
      <c r="K16" s="103"/>
      <c r="L16" s="101"/>
      <c r="M16" s="95"/>
      <c r="N16" s="95"/>
      <c r="O16" s="95"/>
      <c r="P16" s="92"/>
      <c r="Q16" s="92"/>
      <c r="R16" s="92"/>
      <c r="S16" s="92"/>
      <c r="T16" s="92"/>
      <c r="U16" s="97"/>
      <c r="V16" s="97"/>
      <c r="W16" s="97"/>
      <c r="X16" s="102"/>
      <c r="Y16" s="104"/>
      <c r="Z16" s="370"/>
      <c r="AA16" s="370"/>
      <c r="AB16" s="384"/>
      <c r="AC16" s="385"/>
      <c r="AD16" s="384"/>
      <c r="AE16" s="370"/>
      <c r="AF16" s="371"/>
      <c r="AG16" s="369"/>
      <c r="AH16" s="370"/>
      <c r="AI16" s="383"/>
    </row>
    <row r="17" spans="1:35" ht="9.75" customHeight="1">
      <c r="A17" s="383"/>
      <c r="B17" s="370"/>
      <c r="C17" s="370"/>
      <c r="D17" s="384"/>
      <c r="E17" s="385"/>
      <c r="F17" s="384"/>
      <c r="G17" s="370"/>
      <c r="H17" s="371"/>
      <c r="I17" s="369"/>
      <c r="J17" s="370"/>
      <c r="K17" s="95"/>
      <c r="L17" s="101"/>
      <c r="M17" s="95"/>
      <c r="N17" s="95"/>
      <c r="O17" s="95"/>
      <c r="P17" s="92"/>
      <c r="Q17" s="92"/>
      <c r="R17" s="92"/>
      <c r="S17" s="92"/>
      <c r="T17" s="92"/>
      <c r="U17" s="97"/>
      <c r="V17" s="97"/>
      <c r="W17" s="97"/>
      <c r="X17" s="102"/>
      <c r="Y17" s="97"/>
      <c r="Z17" s="370"/>
      <c r="AA17" s="370"/>
      <c r="AB17" s="384"/>
      <c r="AC17" s="385"/>
      <c r="AD17" s="384"/>
      <c r="AE17" s="370"/>
      <c r="AF17" s="371"/>
      <c r="AG17" s="369"/>
      <c r="AH17" s="370"/>
      <c r="AI17" s="383"/>
    </row>
    <row r="18" spans="1:35" ht="9.75" customHeight="1" thickBot="1">
      <c r="A18" s="383"/>
      <c r="B18" s="370"/>
      <c r="C18" s="370"/>
      <c r="D18" s="384"/>
      <c r="E18" s="385"/>
      <c r="F18" s="384"/>
      <c r="G18" s="370"/>
      <c r="H18" s="371"/>
      <c r="I18" s="369"/>
      <c r="J18" s="370"/>
      <c r="K18" s="95"/>
      <c r="L18" s="101"/>
      <c r="M18" s="95"/>
      <c r="N18" s="95"/>
      <c r="O18" s="95"/>
      <c r="P18" s="92"/>
      <c r="Q18" s="92"/>
      <c r="R18" s="92"/>
      <c r="S18" s="92"/>
      <c r="T18" s="92"/>
      <c r="U18" s="97"/>
      <c r="V18" s="97"/>
      <c r="W18" s="97"/>
      <c r="X18" s="102"/>
      <c r="Y18" s="97"/>
      <c r="Z18" s="370"/>
      <c r="AA18" s="370"/>
      <c r="AB18" s="384"/>
      <c r="AC18" s="385"/>
      <c r="AD18" s="384"/>
      <c r="AE18" s="370"/>
      <c r="AF18" s="371"/>
      <c r="AG18" s="369"/>
      <c r="AH18" s="370"/>
      <c r="AI18" s="383"/>
    </row>
    <row r="19" spans="1:35" ht="9.75" customHeight="1" thickTop="1">
      <c r="A19" s="383">
        <v>3</v>
      </c>
      <c r="B19" s="370" t="s">
        <v>744</v>
      </c>
      <c r="C19" s="370">
        <v>5</v>
      </c>
      <c r="D19" s="384" t="s">
        <v>1024</v>
      </c>
      <c r="E19" s="385" t="s">
        <v>739</v>
      </c>
      <c r="F19" s="384" t="s">
        <v>790</v>
      </c>
      <c r="G19" s="370" t="s">
        <v>740</v>
      </c>
      <c r="H19" s="371" t="s">
        <v>718</v>
      </c>
      <c r="I19" s="369" t="s">
        <v>791</v>
      </c>
      <c r="J19" s="370" t="s">
        <v>741</v>
      </c>
      <c r="K19" s="95"/>
      <c r="L19" s="109"/>
      <c r="M19" s="190"/>
      <c r="N19" s="95"/>
      <c r="O19" s="95"/>
      <c r="P19" s="92"/>
      <c r="Q19" s="92"/>
      <c r="R19" s="92"/>
      <c r="S19" s="92"/>
      <c r="T19" s="92"/>
      <c r="U19" s="97"/>
      <c r="V19" s="186"/>
      <c r="W19" s="185"/>
      <c r="X19" s="108"/>
      <c r="Y19" s="97"/>
      <c r="Z19" s="370" t="s">
        <v>743</v>
      </c>
      <c r="AA19" s="370">
        <v>5</v>
      </c>
      <c r="AB19" s="384" t="s">
        <v>792</v>
      </c>
      <c r="AC19" s="385" t="s">
        <v>739</v>
      </c>
      <c r="AD19" s="384" t="s">
        <v>793</v>
      </c>
      <c r="AE19" s="370" t="s">
        <v>740</v>
      </c>
      <c r="AF19" s="371" t="s">
        <v>712</v>
      </c>
      <c r="AG19" s="369" t="s">
        <v>595</v>
      </c>
      <c r="AH19" s="370" t="s">
        <v>741</v>
      </c>
      <c r="AI19" s="383">
        <v>19</v>
      </c>
    </row>
    <row r="20" spans="1:35" ht="9.75" customHeight="1">
      <c r="A20" s="383"/>
      <c r="B20" s="383"/>
      <c r="C20" s="370"/>
      <c r="D20" s="384"/>
      <c r="E20" s="385"/>
      <c r="F20" s="384"/>
      <c r="G20" s="370"/>
      <c r="H20" s="371"/>
      <c r="I20" s="369"/>
      <c r="J20" s="370"/>
      <c r="K20" s="95"/>
      <c r="L20" s="107"/>
      <c r="M20" s="187"/>
      <c r="N20" s="95"/>
      <c r="O20" s="95"/>
      <c r="P20" s="92"/>
      <c r="Q20" s="92"/>
      <c r="R20" s="92"/>
      <c r="S20" s="92"/>
      <c r="T20" s="92"/>
      <c r="U20" s="97"/>
      <c r="V20" s="186"/>
      <c r="W20" s="205"/>
      <c r="X20" s="108"/>
      <c r="Y20" s="97"/>
      <c r="Z20" s="370"/>
      <c r="AA20" s="370"/>
      <c r="AB20" s="384"/>
      <c r="AC20" s="385"/>
      <c r="AD20" s="384"/>
      <c r="AE20" s="370"/>
      <c r="AF20" s="371"/>
      <c r="AG20" s="369"/>
      <c r="AH20" s="370"/>
      <c r="AI20" s="383"/>
    </row>
    <row r="21" spans="1:35" ht="9.75" customHeight="1">
      <c r="A21" s="383"/>
      <c r="B21" s="383"/>
      <c r="C21" s="370"/>
      <c r="D21" s="384"/>
      <c r="E21" s="385"/>
      <c r="F21" s="384"/>
      <c r="G21" s="370"/>
      <c r="H21" s="371"/>
      <c r="I21" s="369"/>
      <c r="J21" s="370"/>
      <c r="K21" s="99"/>
      <c r="L21" s="107"/>
      <c r="M21" s="187"/>
      <c r="N21" s="95"/>
      <c r="O21" s="95"/>
      <c r="P21" s="92"/>
      <c r="Q21" s="92"/>
      <c r="R21" s="92"/>
      <c r="S21" s="92"/>
      <c r="T21" s="92"/>
      <c r="U21" s="97"/>
      <c r="V21" s="186"/>
      <c r="W21" s="205"/>
      <c r="X21" s="108"/>
      <c r="Y21" s="100"/>
      <c r="Z21" s="370"/>
      <c r="AA21" s="370"/>
      <c r="AB21" s="384"/>
      <c r="AC21" s="385"/>
      <c r="AD21" s="384"/>
      <c r="AE21" s="370"/>
      <c r="AF21" s="371"/>
      <c r="AG21" s="369"/>
      <c r="AH21" s="370"/>
      <c r="AI21" s="383"/>
    </row>
    <row r="22" spans="1:35" ht="9.75" customHeight="1" thickBot="1">
      <c r="A22" s="383"/>
      <c r="B22" s="383"/>
      <c r="C22" s="370"/>
      <c r="D22" s="384"/>
      <c r="E22" s="385"/>
      <c r="F22" s="384"/>
      <c r="G22" s="370"/>
      <c r="H22" s="371"/>
      <c r="I22" s="369"/>
      <c r="J22" s="370"/>
      <c r="K22" s="362"/>
      <c r="L22" s="107"/>
      <c r="M22" s="187"/>
      <c r="N22" s="95"/>
      <c r="O22" s="95"/>
      <c r="P22" s="92"/>
      <c r="Q22" s="92"/>
      <c r="R22" s="92"/>
      <c r="S22" s="92"/>
      <c r="T22" s="92"/>
      <c r="U22" s="97"/>
      <c r="V22" s="186"/>
      <c r="W22" s="205"/>
      <c r="X22" s="108"/>
      <c r="Y22" s="361"/>
      <c r="Z22" s="370"/>
      <c r="AA22" s="370"/>
      <c r="AB22" s="384"/>
      <c r="AC22" s="385"/>
      <c r="AD22" s="384"/>
      <c r="AE22" s="370"/>
      <c r="AF22" s="371"/>
      <c r="AG22" s="369"/>
      <c r="AH22" s="370"/>
      <c r="AI22" s="383"/>
    </row>
    <row r="23" spans="1:35" ht="9.75" customHeight="1" thickTop="1">
      <c r="A23" s="383">
        <v>4</v>
      </c>
      <c r="B23" s="383" t="s">
        <v>742</v>
      </c>
      <c r="C23" s="370">
        <v>4</v>
      </c>
      <c r="D23" s="384" t="s">
        <v>794</v>
      </c>
      <c r="E23" s="385" t="s">
        <v>739</v>
      </c>
      <c r="F23" s="384" t="s">
        <v>630</v>
      </c>
      <c r="G23" s="370" t="s">
        <v>740</v>
      </c>
      <c r="H23" s="371" t="s">
        <v>713</v>
      </c>
      <c r="I23" s="369" t="s">
        <v>728</v>
      </c>
      <c r="J23" s="370" t="s">
        <v>741</v>
      </c>
      <c r="K23" s="360"/>
      <c r="L23" s="196"/>
      <c r="M23" s="101"/>
      <c r="N23" s="95"/>
      <c r="O23" s="95"/>
      <c r="P23" s="92"/>
      <c r="Q23" s="92"/>
      <c r="R23" s="92"/>
      <c r="S23" s="92"/>
      <c r="T23" s="92"/>
      <c r="U23" s="97"/>
      <c r="V23" s="186"/>
      <c r="W23" s="206"/>
      <c r="X23" s="185"/>
      <c r="Y23" s="360"/>
      <c r="Z23" s="370" t="s">
        <v>744</v>
      </c>
      <c r="AA23" s="370">
        <v>4</v>
      </c>
      <c r="AB23" s="384" t="s">
        <v>759</v>
      </c>
      <c r="AC23" s="385" t="s">
        <v>739</v>
      </c>
      <c r="AD23" s="384" t="s">
        <v>721</v>
      </c>
      <c r="AE23" s="370" t="s">
        <v>740</v>
      </c>
      <c r="AF23" s="371" t="s">
        <v>718</v>
      </c>
      <c r="AG23" s="369" t="s">
        <v>723</v>
      </c>
      <c r="AH23" s="370" t="s">
        <v>741</v>
      </c>
      <c r="AI23" s="383">
        <v>20</v>
      </c>
    </row>
    <row r="24" spans="1:35" ht="9.75" customHeight="1" thickBot="1">
      <c r="A24" s="383"/>
      <c r="B24" s="383"/>
      <c r="C24" s="370"/>
      <c r="D24" s="384"/>
      <c r="E24" s="385"/>
      <c r="F24" s="384"/>
      <c r="G24" s="370"/>
      <c r="H24" s="371"/>
      <c r="I24" s="369"/>
      <c r="J24" s="370"/>
      <c r="K24" s="109"/>
      <c r="L24" s="194"/>
      <c r="M24" s="101"/>
      <c r="N24" s="95"/>
      <c r="O24" s="95"/>
      <c r="P24" s="92"/>
      <c r="Q24" s="92"/>
      <c r="R24" s="92"/>
      <c r="S24" s="92"/>
      <c r="T24" s="92"/>
      <c r="U24" s="97"/>
      <c r="V24" s="186"/>
      <c r="W24" s="206"/>
      <c r="X24" s="186"/>
      <c r="Y24" s="108"/>
      <c r="Z24" s="370"/>
      <c r="AA24" s="370"/>
      <c r="AB24" s="384"/>
      <c r="AC24" s="385"/>
      <c r="AD24" s="384"/>
      <c r="AE24" s="370"/>
      <c r="AF24" s="371"/>
      <c r="AG24" s="369"/>
      <c r="AH24" s="370"/>
      <c r="AI24" s="383"/>
    </row>
    <row r="25" spans="1:35" ht="9.75" customHeight="1" thickTop="1">
      <c r="A25" s="383"/>
      <c r="B25" s="370"/>
      <c r="C25" s="370"/>
      <c r="D25" s="384"/>
      <c r="E25" s="385"/>
      <c r="F25" s="384"/>
      <c r="G25" s="370"/>
      <c r="H25" s="371"/>
      <c r="I25" s="369"/>
      <c r="J25" s="370"/>
      <c r="K25" s="181"/>
      <c r="L25" s="95"/>
      <c r="M25" s="101"/>
      <c r="N25" s="95"/>
      <c r="O25" s="95"/>
      <c r="P25" s="92"/>
      <c r="Q25" s="92"/>
      <c r="R25" s="92"/>
      <c r="S25" s="92"/>
      <c r="T25" s="92"/>
      <c r="U25" s="97"/>
      <c r="V25" s="186"/>
      <c r="W25" s="108"/>
      <c r="X25" s="97"/>
      <c r="Y25" s="184"/>
      <c r="Z25" s="370"/>
      <c r="AA25" s="370"/>
      <c r="AB25" s="384"/>
      <c r="AC25" s="385"/>
      <c r="AD25" s="384"/>
      <c r="AE25" s="370"/>
      <c r="AF25" s="371"/>
      <c r="AG25" s="369"/>
      <c r="AH25" s="370"/>
      <c r="AI25" s="383"/>
    </row>
    <row r="26" spans="1:35" ht="9.75" customHeight="1" thickBot="1">
      <c r="A26" s="383"/>
      <c r="B26" s="370"/>
      <c r="C26" s="370"/>
      <c r="D26" s="384"/>
      <c r="E26" s="385"/>
      <c r="F26" s="384"/>
      <c r="G26" s="370"/>
      <c r="H26" s="371"/>
      <c r="I26" s="369"/>
      <c r="J26" s="370"/>
      <c r="K26" s="95"/>
      <c r="L26" s="95"/>
      <c r="M26" s="101"/>
      <c r="N26" s="95"/>
      <c r="O26" s="95"/>
      <c r="P26" s="92"/>
      <c r="Q26" s="92"/>
      <c r="R26" s="92"/>
      <c r="S26" s="92"/>
      <c r="T26" s="92"/>
      <c r="U26" s="97"/>
      <c r="V26" s="189"/>
      <c r="W26" s="108"/>
      <c r="X26" s="97"/>
      <c r="Y26" s="97"/>
      <c r="Z26" s="370"/>
      <c r="AA26" s="370"/>
      <c r="AB26" s="384"/>
      <c r="AC26" s="385"/>
      <c r="AD26" s="384"/>
      <c r="AE26" s="370"/>
      <c r="AF26" s="371"/>
      <c r="AG26" s="369"/>
      <c r="AH26" s="370"/>
      <c r="AI26" s="383"/>
    </row>
    <row r="27" spans="1:35" ht="9.75" customHeight="1" thickTop="1">
      <c r="A27" s="383">
        <v>5</v>
      </c>
      <c r="B27" s="370" t="s">
        <v>743</v>
      </c>
      <c r="C27" s="370">
        <v>3</v>
      </c>
      <c r="D27" s="384" t="s">
        <v>795</v>
      </c>
      <c r="E27" s="385" t="s">
        <v>739</v>
      </c>
      <c r="F27" s="384" t="s">
        <v>796</v>
      </c>
      <c r="G27" s="370" t="s">
        <v>740</v>
      </c>
      <c r="H27" s="371" t="s">
        <v>712</v>
      </c>
      <c r="I27" s="369" t="s">
        <v>595</v>
      </c>
      <c r="J27" s="370" t="s">
        <v>741</v>
      </c>
      <c r="K27" s="95"/>
      <c r="L27" s="95"/>
      <c r="M27" s="109"/>
      <c r="N27" s="182"/>
      <c r="O27" s="183"/>
      <c r="P27" s="92"/>
      <c r="Q27" s="92"/>
      <c r="R27" s="92"/>
      <c r="S27" s="92"/>
      <c r="T27" s="92"/>
      <c r="U27" s="97"/>
      <c r="V27" s="102"/>
      <c r="W27" s="102"/>
      <c r="X27" s="97"/>
      <c r="Y27" s="97"/>
      <c r="Z27" s="370" t="s">
        <v>738</v>
      </c>
      <c r="AA27" s="370">
        <v>3</v>
      </c>
      <c r="AB27" s="384" t="s">
        <v>797</v>
      </c>
      <c r="AC27" s="385" t="s">
        <v>739</v>
      </c>
      <c r="AD27" s="384" t="s">
        <v>787</v>
      </c>
      <c r="AE27" s="370" t="s">
        <v>740</v>
      </c>
      <c r="AF27" s="371" t="s">
        <v>716</v>
      </c>
      <c r="AG27" s="369" t="s">
        <v>540</v>
      </c>
      <c r="AH27" s="370" t="s">
        <v>741</v>
      </c>
      <c r="AI27" s="383">
        <v>21</v>
      </c>
    </row>
    <row r="28" spans="1:35" ht="9.75" customHeight="1">
      <c r="A28" s="383"/>
      <c r="B28" s="370"/>
      <c r="C28" s="370"/>
      <c r="D28" s="384"/>
      <c r="E28" s="385"/>
      <c r="F28" s="384"/>
      <c r="G28" s="370"/>
      <c r="H28" s="371"/>
      <c r="I28" s="369"/>
      <c r="J28" s="370"/>
      <c r="K28" s="95"/>
      <c r="L28" s="95"/>
      <c r="M28" s="109"/>
      <c r="N28" s="183"/>
      <c r="O28" s="183"/>
      <c r="P28" s="92"/>
      <c r="Q28" s="92"/>
      <c r="R28" s="92"/>
      <c r="S28" s="92"/>
      <c r="T28" s="92"/>
      <c r="U28" s="97"/>
      <c r="V28" s="102"/>
      <c r="W28" s="102"/>
      <c r="X28" s="97"/>
      <c r="Y28" s="97"/>
      <c r="Z28" s="370"/>
      <c r="AA28" s="370"/>
      <c r="AB28" s="384"/>
      <c r="AC28" s="385"/>
      <c r="AD28" s="384"/>
      <c r="AE28" s="370"/>
      <c r="AF28" s="371"/>
      <c r="AG28" s="369"/>
      <c r="AH28" s="370"/>
      <c r="AI28" s="383"/>
    </row>
    <row r="29" spans="1:35" ht="9.75" customHeight="1">
      <c r="A29" s="383"/>
      <c r="B29" s="370"/>
      <c r="C29" s="370"/>
      <c r="D29" s="384"/>
      <c r="E29" s="385"/>
      <c r="F29" s="384"/>
      <c r="G29" s="370"/>
      <c r="H29" s="371"/>
      <c r="I29" s="369"/>
      <c r="J29" s="370"/>
      <c r="K29" s="99"/>
      <c r="L29" s="95"/>
      <c r="M29" s="109"/>
      <c r="N29" s="183"/>
      <c r="O29" s="183"/>
      <c r="P29" s="92"/>
      <c r="Q29" s="92"/>
      <c r="R29" s="92"/>
      <c r="S29" s="92"/>
      <c r="T29" s="92"/>
      <c r="U29" s="97"/>
      <c r="V29" s="102"/>
      <c r="W29" s="102"/>
      <c r="X29" s="97"/>
      <c r="Y29" s="100"/>
      <c r="Z29" s="370"/>
      <c r="AA29" s="370"/>
      <c r="AB29" s="384"/>
      <c r="AC29" s="385"/>
      <c r="AD29" s="384"/>
      <c r="AE29" s="370"/>
      <c r="AF29" s="371"/>
      <c r="AG29" s="369"/>
      <c r="AH29" s="370"/>
      <c r="AI29" s="383"/>
    </row>
    <row r="30" spans="1:35" ht="9.75" customHeight="1" thickBot="1">
      <c r="A30" s="383"/>
      <c r="B30" s="370"/>
      <c r="C30" s="370"/>
      <c r="D30" s="384"/>
      <c r="E30" s="385"/>
      <c r="F30" s="384"/>
      <c r="G30" s="370"/>
      <c r="H30" s="371"/>
      <c r="I30" s="369"/>
      <c r="J30" s="370"/>
      <c r="K30" s="362"/>
      <c r="L30" s="95"/>
      <c r="M30" s="109"/>
      <c r="N30" s="183"/>
      <c r="O30" s="183"/>
      <c r="P30" s="92"/>
      <c r="Q30" s="92"/>
      <c r="R30" s="92"/>
      <c r="S30" s="92"/>
      <c r="T30" s="92"/>
      <c r="U30" s="97"/>
      <c r="V30" s="102"/>
      <c r="W30" s="102"/>
      <c r="X30" s="97"/>
      <c r="Y30" s="361"/>
      <c r="Z30" s="370"/>
      <c r="AA30" s="370"/>
      <c r="AB30" s="384"/>
      <c r="AC30" s="385"/>
      <c r="AD30" s="384"/>
      <c r="AE30" s="370"/>
      <c r="AF30" s="371"/>
      <c r="AG30" s="369"/>
      <c r="AH30" s="370"/>
      <c r="AI30" s="383"/>
    </row>
    <row r="31" spans="1:37" ht="9.75" customHeight="1" thickTop="1">
      <c r="A31" s="383">
        <v>6</v>
      </c>
      <c r="B31" s="370" t="s">
        <v>742</v>
      </c>
      <c r="C31" s="370">
        <v>6</v>
      </c>
      <c r="D31" s="384" t="s">
        <v>725</v>
      </c>
      <c r="E31" s="385" t="s">
        <v>739</v>
      </c>
      <c r="F31" s="384" t="s">
        <v>798</v>
      </c>
      <c r="G31" s="383" t="s">
        <v>740</v>
      </c>
      <c r="H31" s="371" t="s">
        <v>713</v>
      </c>
      <c r="I31" s="369" t="s">
        <v>766</v>
      </c>
      <c r="J31" s="370" t="s">
        <v>741</v>
      </c>
      <c r="K31" s="360"/>
      <c r="L31" s="190"/>
      <c r="M31" s="109"/>
      <c r="N31" s="183"/>
      <c r="O31" s="194"/>
      <c r="P31" s="93"/>
      <c r="Q31" s="93"/>
      <c r="R31" s="93"/>
      <c r="S31" s="92"/>
      <c r="T31" s="92"/>
      <c r="U31" s="97"/>
      <c r="V31" s="102"/>
      <c r="W31" s="102"/>
      <c r="X31" s="192"/>
      <c r="Y31" s="360"/>
      <c r="Z31" s="383" t="s">
        <v>744</v>
      </c>
      <c r="AA31" s="383">
        <v>6</v>
      </c>
      <c r="AB31" s="384" t="s">
        <v>799</v>
      </c>
      <c r="AC31" s="385" t="s">
        <v>739</v>
      </c>
      <c r="AD31" s="384" t="s">
        <v>759</v>
      </c>
      <c r="AE31" s="370" t="s">
        <v>740</v>
      </c>
      <c r="AF31" s="371" t="s">
        <v>718</v>
      </c>
      <c r="AG31" s="369" t="s">
        <v>735</v>
      </c>
      <c r="AH31" s="370" t="s">
        <v>741</v>
      </c>
      <c r="AI31" s="383">
        <v>22</v>
      </c>
      <c r="AJ31" s="85"/>
      <c r="AK31" s="85"/>
    </row>
    <row r="32" spans="1:37" ht="9.75" customHeight="1" thickBot="1">
      <c r="A32" s="383"/>
      <c r="B32" s="370"/>
      <c r="C32" s="370"/>
      <c r="D32" s="384"/>
      <c r="E32" s="385"/>
      <c r="F32" s="384"/>
      <c r="G32" s="383"/>
      <c r="H32" s="371"/>
      <c r="I32" s="369"/>
      <c r="J32" s="370"/>
      <c r="K32" s="109"/>
      <c r="L32" s="187"/>
      <c r="M32" s="109"/>
      <c r="N32" s="183"/>
      <c r="O32" s="194"/>
      <c r="P32" s="93"/>
      <c r="Q32" s="93"/>
      <c r="R32" s="93"/>
      <c r="S32" s="92"/>
      <c r="T32" s="92"/>
      <c r="U32" s="97"/>
      <c r="V32" s="102"/>
      <c r="W32" s="102"/>
      <c r="X32" s="193"/>
      <c r="Y32" s="108"/>
      <c r="Z32" s="383"/>
      <c r="AA32" s="383"/>
      <c r="AB32" s="384"/>
      <c r="AC32" s="385"/>
      <c r="AD32" s="384"/>
      <c r="AE32" s="370"/>
      <c r="AF32" s="371"/>
      <c r="AG32" s="369"/>
      <c r="AH32" s="370"/>
      <c r="AI32" s="383"/>
      <c r="AJ32" s="85"/>
      <c r="AK32" s="85"/>
    </row>
    <row r="33" spans="1:37" ht="9.75" customHeight="1" thickTop="1">
      <c r="A33" s="383"/>
      <c r="B33" s="370"/>
      <c r="C33" s="370"/>
      <c r="D33" s="384"/>
      <c r="E33" s="385"/>
      <c r="F33" s="384"/>
      <c r="G33" s="383"/>
      <c r="H33" s="371"/>
      <c r="I33" s="369"/>
      <c r="J33" s="370"/>
      <c r="K33" s="181"/>
      <c r="L33" s="101"/>
      <c r="M33" s="109"/>
      <c r="N33" s="183"/>
      <c r="O33" s="194"/>
      <c r="P33" s="93"/>
      <c r="Q33" s="93"/>
      <c r="R33" s="93"/>
      <c r="S33" s="92"/>
      <c r="T33" s="92"/>
      <c r="U33" s="97"/>
      <c r="V33" s="102"/>
      <c r="W33" s="102"/>
      <c r="X33" s="102"/>
      <c r="Y33" s="184"/>
      <c r="Z33" s="383"/>
      <c r="AA33" s="383"/>
      <c r="AB33" s="384"/>
      <c r="AC33" s="385"/>
      <c r="AD33" s="384"/>
      <c r="AE33" s="370"/>
      <c r="AF33" s="371"/>
      <c r="AG33" s="369"/>
      <c r="AH33" s="370"/>
      <c r="AI33" s="383"/>
      <c r="AJ33" s="85"/>
      <c r="AK33" s="85"/>
    </row>
    <row r="34" spans="1:37" ht="9.75" customHeight="1" thickBot="1">
      <c r="A34" s="383"/>
      <c r="B34" s="370"/>
      <c r="C34" s="370"/>
      <c r="D34" s="384"/>
      <c r="E34" s="385"/>
      <c r="F34" s="384"/>
      <c r="G34" s="383"/>
      <c r="H34" s="371"/>
      <c r="I34" s="369"/>
      <c r="J34" s="370"/>
      <c r="K34" s="95"/>
      <c r="L34" s="101"/>
      <c r="M34" s="109"/>
      <c r="N34" s="183"/>
      <c r="O34" s="194"/>
      <c r="P34" s="93"/>
      <c r="Q34" s="93"/>
      <c r="R34" s="93"/>
      <c r="S34" s="92"/>
      <c r="T34" s="92"/>
      <c r="U34" s="97"/>
      <c r="V34" s="102"/>
      <c r="W34" s="102"/>
      <c r="X34" s="102"/>
      <c r="Y34" s="97"/>
      <c r="Z34" s="383"/>
      <c r="AA34" s="383"/>
      <c r="AB34" s="384"/>
      <c r="AC34" s="385"/>
      <c r="AD34" s="384"/>
      <c r="AE34" s="370"/>
      <c r="AF34" s="371"/>
      <c r="AG34" s="369"/>
      <c r="AH34" s="370"/>
      <c r="AI34" s="383"/>
      <c r="AJ34" s="85"/>
      <c r="AK34" s="85"/>
    </row>
    <row r="35" spans="1:37" ht="9.75" customHeight="1" thickTop="1">
      <c r="A35" s="383">
        <v>7</v>
      </c>
      <c r="B35" s="370" t="s">
        <v>738</v>
      </c>
      <c r="C35" s="370">
        <v>7</v>
      </c>
      <c r="D35" s="384" t="s">
        <v>800</v>
      </c>
      <c r="E35" s="385" t="s">
        <v>739</v>
      </c>
      <c r="F35" s="384" t="s">
        <v>801</v>
      </c>
      <c r="G35" s="383" t="s">
        <v>740</v>
      </c>
      <c r="H35" s="371" t="s">
        <v>716</v>
      </c>
      <c r="I35" s="369" t="s">
        <v>802</v>
      </c>
      <c r="J35" s="370" t="s">
        <v>741</v>
      </c>
      <c r="K35" s="95"/>
      <c r="L35" s="109"/>
      <c r="M35" s="182"/>
      <c r="N35" s="109"/>
      <c r="O35" s="194"/>
      <c r="P35" s="93"/>
      <c r="Q35" s="93"/>
      <c r="R35" s="93"/>
      <c r="S35" s="92"/>
      <c r="T35" s="92"/>
      <c r="U35" s="97"/>
      <c r="V35" s="102"/>
      <c r="W35" s="185"/>
      <c r="X35" s="108"/>
      <c r="Y35" s="97"/>
      <c r="Z35" s="383" t="s">
        <v>742</v>
      </c>
      <c r="AA35" s="383">
        <v>7</v>
      </c>
      <c r="AB35" s="384" t="s">
        <v>765</v>
      </c>
      <c r="AC35" s="385" t="s">
        <v>739</v>
      </c>
      <c r="AD35" s="384" t="s">
        <v>803</v>
      </c>
      <c r="AE35" s="370" t="s">
        <v>740</v>
      </c>
      <c r="AF35" s="371" t="s">
        <v>713</v>
      </c>
      <c r="AG35" s="369" t="s">
        <v>664</v>
      </c>
      <c r="AH35" s="370" t="s">
        <v>741</v>
      </c>
      <c r="AI35" s="383">
        <v>23</v>
      </c>
      <c r="AJ35" s="85"/>
      <c r="AK35" s="85"/>
    </row>
    <row r="36" spans="1:37" ht="9.75" customHeight="1">
      <c r="A36" s="383"/>
      <c r="B36" s="370"/>
      <c r="C36" s="370"/>
      <c r="D36" s="384"/>
      <c r="E36" s="385"/>
      <c r="F36" s="384"/>
      <c r="G36" s="383"/>
      <c r="H36" s="371"/>
      <c r="I36" s="369"/>
      <c r="J36" s="370"/>
      <c r="K36" s="95"/>
      <c r="L36" s="109"/>
      <c r="M36" s="183"/>
      <c r="N36" s="109"/>
      <c r="O36" s="194"/>
      <c r="P36" s="93"/>
      <c r="Q36" s="93"/>
      <c r="R36" s="93"/>
      <c r="S36" s="92"/>
      <c r="T36" s="92"/>
      <c r="U36" s="97"/>
      <c r="V36" s="102"/>
      <c r="W36" s="186"/>
      <c r="X36" s="108"/>
      <c r="Y36" s="97"/>
      <c r="Z36" s="383"/>
      <c r="AA36" s="383"/>
      <c r="AB36" s="384"/>
      <c r="AC36" s="385"/>
      <c r="AD36" s="384"/>
      <c r="AE36" s="370"/>
      <c r="AF36" s="371"/>
      <c r="AG36" s="369"/>
      <c r="AH36" s="370"/>
      <c r="AI36" s="383"/>
      <c r="AJ36" s="85"/>
      <c r="AK36" s="85"/>
    </row>
    <row r="37" spans="1:37" ht="9.75" customHeight="1">
      <c r="A37" s="383"/>
      <c r="B37" s="370"/>
      <c r="C37" s="370"/>
      <c r="D37" s="384"/>
      <c r="E37" s="385"/>
      <c r="F37" s="384"/>
      <c r="G37" s="383"/>
      <c r="H37" s="371"/>
      <c r="I37" s="369"/>
      <c r="J37" s="370"/>
      <c r="K37" s="99"/>
      <c r="L37" s="109"/>
      <c r="M37" s="183"/>
      <c r="N37" s="109"/>
      <c r="O37" s="194"/>
      <c r="P37" s="93"/>
      <c r="Q37" s="93"/>
      <c r="R37" s="93"/>
      <c r="S37" s="92"/>
      <c r="T37" s="92"/>
      <c r="U37" s="97"/>
      <c r="V37" s="102"/>
      <c r="W37" s="186"/>
      <c r="X37" s="108"/>
      <c r="Y37" s="100"/>
      <c r="Z37" s="383"/>
      <c r="AA37" s="383"/>
      <c r="AB37" s="384"/>
      <c r="AC37" s="385"/>
      <c r="AD37" s="384"/>
      <c r="AE37" s="370"/>
      <c r="AF37" s="371"/>
      <c r="AG37" s="369"/>
      <c r="AH37" s="370"/>
      <c r="AI37" s="383"/>
      <c r="AJ37" s="85"/>
      <c r="AK37" s="85"/>
    </row>
    <row r="38" spans="1:37" ht="9.75" customHeight="1" thickBot="1">
      <c r="A38" s="383"/>
      <c r="B38" s="370"/>
      <c r="C38" s="370"/>
      <c r="D38" s="384"/>
      <c r="E38" s="385"/>
      <c r="F38" s="384"/>
      <c r="G38" s="383"/>
      <c r="H38" s="371"/>
      <c r="I38" s="369"/>
      <c r="J38" s="370"/>
      <c r="K38" s="362"/>
      <c r="L38" s="109"/>
      <c r="M38" s="183"/>
      <c r="N38" s="109"/>
      <c r="O38" s="194"/>
      <c r="P38" s="93"/>
      <c r="Q38" s="93"/>
      <c r="R38" s="93"/>
      <c r="S38" s="92"/>
      <c r="T38" s="92"/>
      <c r="U38" s="97"/>
      <c r="V38" s="102"/>
      <c r="W38" s="186"/>
      <c r="X38" s="108"/>
      <c r="Y38" s="361"/>
      <c r="Z38" s="383"/>
      <c r="AA38" s="383"/>
      <c r="AB38" s="384"/>
      <c r="AC38" s="385"/>
      <c r="AD38" s="384"/>
      <c r="AE38" s="370"/>
      <c r="AF38" s="371"/>
      <c r="AG38" s="369"/>
      <c r="AH38" s="370"/>
      <c r="AI38" s="383"/>
      <c r="AJ38" s="85"/>
      <c r="AK38" s="85"/>
    </row>
    <row r="39" spans="1:37" ht="9.75" customHeight="1" thickTop="1">
      <c r="A39" s="383">
        <v>8</v>
      </c>
      <c r="B39" s="370" t="s">
        <v>744</v>
      </c>
      <c r="C39" s="370">
        <v>2</v>
      </c>
      <c r="D39" s="384" t="s">
        <v>633</v>
      </c>
      <c r="E39" s="385" t="s">
        <v>739</v>
      </c>
      <c r="F39" s="387" t="s">
        <v>804</v>
      </c>
      <c r="G39" s="388" t="s">
        <v>740</v>
      </c>
      <c r="H39" s="389" t="s">
        <v>718</v>
      </c>
      <c r="I39" s="387" t="s">
        <v>720</v>
      </c>
      <c r="J39" s="370" t="s">
        <v>741</v>
      </c>
      <c r="K39" s="360"/>
      <c r="L39" s="182"/>
      <c r="M39" s="95"/>
      <c r="N39" s="109"/>
      <c r="O39" s="194"/>
      <c r="P39" s="93"/>
      <c r="Q39" s="93"/>
      <c r="R39" s="93"/>
      <c r="S39" s="92"/>
      <c r="T39" s="92"/>
      <c r="U39" s="97"/>
      <c r="V39" s="102"/>
      <c r="W39" s="97"/>
      <c r="X39" s="185"/>
      <c r="Y39" s="360"/>
      <c r="Z39" s="383" t="s">
        <v>743</v>
      </c>
      <c r="AA39" s="383">
        <v>2</v>
      </c>
      <c r="AB39" s="369" t="s">
        <v>805</v>
      </c>
      <c r="AC39" s="385" t="s">
        <v>739</v>
      </c>
      <c r="AD39" s="384" t="s">
        <v>806</v>
      </c>
      <c r="AE39" s="370" t="s">
        <v>740</v>
      </c>
      <c r="AF39" s="371" t="s">
        <v>712</v>
      </c>
      <c r="AG39" s="369" t="s">
        <v>595</v>
      </c>
      <c r="AH39" s="370" t="s">
        <v>741</v>
      </c>
      <c r="AI39" s="383">
        <v>24</v>
      </c>
      <c r="AJ39" s="85"/>
      <c r="AK39" s="85"/>
    </row>
    <row r="40" spans="1:37" ht="9.75" customHeight="1" thickBot="1">
      <c r="A40" s="383"/>
      <c r="B40" s="370"/>
      <c r="C40" s="370"/>
      <c r="D40" s="384"/>
      <c r="E40" s="385"/>
      <c r="F40" s="387"/>
      <c r="G40" s="388"/>
      <c r="H40" s="389"/>
      <c r="I40" s="387"/>
      <c r="J40" s="370"/>
      <c r="K40" s="109"/>
      <c r="L40" s="183"/>
      <c r="M40" s="95"/>
      <c r="N40" s="109"/>
      <c r="O40" s="194"/>
      <c r="P40" s="93"/>
      <c r="Q40" s="93"/>
      <c r="R40" s="93"/>
      <c r="S40" s="92"/>
      <c r="T40" s="92"/>
      <c r="U40" s="97"/>
      <c r="V40" s="102"/>
      <c r="W40" s="97"/>
      <c r="X40" s="186"/>
      <c r="Y40" s="108"/>
      <c r="Z40" s="383"/>
      <c r="AA40" s="383"/>
      <c r="AB40" s="369"/>
      <c r="AC40" s="385"/>
      <c r="AD40" s="384"/>
      <c r="AE40" s="370"/>
      <c r="AF40" s="371"/>
      <c r="AG40" s="369"/>
      <c r="AH40" s="370"/>
      <c r="AI40" s="383"/>
      <c r="AJ40" s="85"/>
      <c r="AK40" s="85"/>
    </row>
    <row r="41" spans="1:37" ht="9.75" customHeight="1" thickTop="1">
      <c r="A41" s="383"/>
      <c r="B41" s="370"/>
      <c r="C41" s="370"/>
      <c r="D41" s="384"/>
      <c r="E41" s="385"/>
      <c r="F41" s="387"/>
      <c r="G41" s="388"/>
      <c r="H41" s="389"/>
      <c r="I41" s="387"/>
      <c r="J41" s="370"/>
      <c r="K41" s="181"/>
      <c r="L41" s="95"/>
      <c r="M41" s="95"/>
      <c r="N41" s="109"/>
      <c r="O41" s="194"/>
      <c r="P41" s="93"/>
      <c r="Q41" s="93"/>
      <c r="R41" s="93"/>
      <c r="S41" s="92"/>
      <c r="T41" s="92"/>
      <c r="U41" s="97"/>
      <c r="V41" s="102"/>
      <c r="W41" s="97"/>
      <c r="X41" s="97"/>
      <c r="Y41" s="184"/>
      <c r="Z41" s="383"/>
      <c r="AA41" s="383"/>
      <c r="AB41" s="369"/>
      <c r="AC41" s="385"/>
      <c r="AD41" s="384"/>
      <c r="AE41" s="370"/>
      <c r="AF41" s="371"/>
      <c r="AG41" s="369"/>
      <c r="AH41" s="370"/>
      <c r="AI41" s="383"/>
      <c r="AJ41" s="85"/>
      <c r="AK41" s="85"/>
    </row>
    <row r="42" spans="1:37" ht="9.75" customHeight="1" thickBot="1">
      <c r="A42" s="383"/>
      <c r="B42" s="370"/>
      <c r="C42" s="370"/>
      <c r="D42" s="384"/>
      <c r="E42" s="385"/>
      <c r="F42" s="387"/>
      <c r="G42" s="388"/>
      <c r="H42" s="389"/>
      <c r="I42" s="387"/>
      <c r="J42" s="370"/>
      <c r="K42" s="95"/>
      <c r="L42" s="95"/>
      <c r="M42" s="95"/>
      <c r="N42" s="109"/>
      <c r="O42" s="194"/>
      <c r="P42" s="93"/>
      <c r="Q42" s="93"/>
      <c r="R42" s="93"/>
      <c r="S42" s="92"/>
      <c r="T42" s="92"/>
      <c r="U42" s="97"/>
      <c r="V42" s="102"/>
      <c r="W42" s="97"/>
      <c r="X42" s="97"/>
      <c r="Y42" s="97"/>
      <c r="Z42" s="383"/>
      <c r="AA42" s="383"/>
      <c r="AB42" s="369"/>
      <c r="AC42" s="385"/>
      <c r="AD42" s="384"/>
      <c r="AE42" s="370"/>
      <c r="AF42" s="371"/>
      <c r="AG42" s="369"/>
      <c r="AH42" s="370"/>
      <c r="AI42" s="383"/>
      <c r="AJ42" s="85"/>
      <c r="AK42" s="85"/>
    </row>
    <row r="43" spans="1:37" ht="9.75" customHeight="1" thickTop="1">
      <c r="A43" s="383">
        <v>9</v>
      </c>
      <c r="B43" s="370" t="s">
        <v>742</v>
      </c>
      <c r="C43" s="370">
        <v>2</v>
      </c>
      <c r="D43" s="384" t="s">
        <v>793</v>
      </c>
      <c r="E43" s="385" t="s">
        <v>739</v>
      </c>
      <c r="F43" s="384" t="s">
        <v>807</v>
      </c>
      <c r="G43" s="383" t="s">
        <v>740</v>
      </c>
      <c r="H43" s="371" t="s">
        <v>713</v>
      </c>
      <c r="I43" s="369" t="s">
        <v>665</v>
      </c>
      <c r="J43" s="370" t="s">
        <v>741</v>
      </c>
      <c r="K43" s="95"/>
      <c r="L43" s="95"/>
      <c r="M43" s="95"/>
      <c r="N43" s="101"/>
      <c r="O43" s="278"/>
      <c r="P43" s="105"/>
      <c r="Q43" s="105"/>
      <c r="R43" s="105"/>
      <c r="S43" s="106"/>
      <c r="T43" s="106"/>
      <c r="U43" s="185"/>
      <c r="V43" s="108"/>
      <c r="W43" s="97"/>
      <c r="X43" s="97"/>
      <c r="Y43" s="97"/>
      <c r="Z43" s="383" t="s">
        <v>738</v>
      </c>
      <c r="AA43" s="383">
        <v>2</v>
      </c>
      <c r="AB43" s="384" t="s">
        <v>721</v>
      </c>
      <c r="AC43" s="385" t="s">
        <v>739</v>
      </c>
      <c r="AD43" s="384" t="s">
        <v>808</v>
      </c>
      <c r="AE43" s="370" t="s">
        <v>740</v>
      </c>
      <c r="AF43" s="371" t="s">
        <v>716</v>
      </c>
      <c r="AG43" s="369" t="s">
        <v>809</v>
      </c>
      <c r="AH43" s="370" t="s">
        <v>741</v>
      </c>
      <c r="AI43" s="383">
        <v>25</v>
      </c>
      <c r="AJ43" s="85"/>
      <c r="AK43" s="85"/>
    </row>
    <row r="44" spans="1:37" ht="9.75" customHeight="1" thickBot="1">
      <c r="A44" s="383"/>
      <c r="B44" s="370"/>
      <c r="C44" s="370"/>
      <c r="D44" s="384"/>
      <c r="E44" s="385"/>
      <c r="F44" s="384"/>
      <c r="G44" s="383"/>
      <c r="H44" s="371"/>
      <c r="I44" s="369"/>
      <c r="J44" s="370"/>
      <c r="K44" s="95"/>
      <c r="L44" s="95"/>
      <c r="M44" s="95"/>
      <c r="N44" s="101"/>
      <c r="O44" s="107"/>
      <c r="P44" s="105"/>
      <c r="Q44" s="105"/>
      <c r="R44" s="105"/>
      <c r="S44" s="106"/>
      <c r="T44" s="106"/>
      <c r="U44" s="186"/>
      <c r="V44" s="108"/>
      <c r="W44" s="97"/>
      <c r="X44" s="97"/>
      <c r="Y44" s="97"/>
      <c r="Z44" s="383"/>
      <c r="AA44" s="383"/>
      <c r="AB44" s="384"/>
      <c r="AC44" s="385"/>
      <c r="AD44" s="384"/>
      <c r="AE44" s="370"/>
      <c r="AF44" s="371"/>
      <c r="AG44" s="369"/>
      <c r="AH44" s="370"/>
      <c r="AI44" s="383"/>
      <c r="AJ44" s="85"/>
      <c r="AK44" s="85"/>
    </row>
    <row r="45" spans="1:37" ht="9.75" customHeight="1" thickTop="1">
      <c r="A45" s="383"/>
      <c r="B45" s="370"/>
      <c r="C45" s="370"/>
      <c r="D45" s="384"/>
      <c r="E45" s="385"/>
      <c r="F45" s="384"/>
      <c r="G45" s="383"/>
      <c r="H45" s="371"/>
      <c r="I45" s="369"/>
      <c r="J45" s="370"/>
      <c r="K45" s="181"/>
      <c r="L45" s="183"/>
      <c r="M45" s="95"/>
      <c r="N45" s="101"/>
      <c r="O45" s="107"/>
      <c r="P45" s="105"/>
      <c r="Q45" s="105"/>
      <c r="R45" s="105"/>
      <c r="S45" s="106"/>
      <c r="T45" s="106"/>
      <c r="U45" s="186"/>
      <c r="V45" s="108"/>
      <c r="W45" s="97"/>
      <c r="X45" s="186"/>
      <c r="Y45" s="184"/>
      <c r="Z45" s="383"/>
      <c r="AA45" s="383"/>
      <c r="AB45" s="384"/>
      <c r="AC45" s="385"/>
      <c r="AD45" s="384"/>
      <c r="AE45" s="370"/>
      <c r="AF45" s="371"/>
      <c r="AG45" s="369"/>
      <c r="AH45" s="370"/>
      <c r="AI45" s="383"/>
      <c r="AJ45" s="85"/>
      <c r="AK45" s="85"/>
    </row>
    <row r="46" spans="1:37" ht="9.75" customHeight="1" thickBot="1">
      <c r="A46" s="383"/>
      <c r="B46" s="370"/>
      <c r="C46" s="370"/>
      <c r="D46" s="384"/>
      <c r="E46" s="385"/>
      <c r="F46" s="384"/>
      <c r="G46" s="383"/>
      <c r="H46" s="371"/>
      <c r="I46" s="369"/>
      <c r="J46" s="370"/>
      <c r="K46" s="360"/>
      <c r="L46" s="191"/>
      <c r="M46" s="95"/>
      <c r="N46" s="101"/>
      <c r="O46" s="107"/>
      <c r="P46" s="105"/>
      <c r="Q46" s="105"/>
      <c r="R46" s="105"/>
      <c r="S46" s="106"/>
      <c r="T46" s="106"/>
      <c r="U46" s="186"/>
      <c r="V46" s="108"/>
      <c r="W46" s="97"/>
      <c r="X46" s="189"/>
      <c r="Y46" s="360"/>
      <c r="Z46" s="383"/>
      <c r="AA46" s="383"/>
      <c r="AB46" s="384"/>
      <c r="AC46" s="385"/>
      <c r="AD46" s="384"/>
      <c r="AE46" s="370"/>
      <c r="AF46" s="371"/>
      <c r="AG46" s="369"/>
      <c r="AH46" s="370"/>
      <c r="AI46" s="383"/>
      <c r="AJ46" s="85"/>
      <c r="AK46" s="85"/>
    </row>
    <row r="47" spans="1:35" ht="9.75" customHeight="1" thickTop="1">
      <c r="A47" s="383">
        <v>10</v>
      </c>
      <c r="B47" s="370" t="s">
        <v>743</v>
      </c>
      <c r="C47" s="370">
        <v>7</v>
      </c>
      <c r="D47" s="384" t="s">
        <v>763</v>
      </c>
      <c r="E47" s="385" t="s">
        <v>739</v>
      </c>
      <c r="F47" s="384" t="s">
        <v>632</v>
      </c>
      <c r="G47" s="370" t="s">
        <v>740</v>
      </c>
      <c r="H47" s="371" t="s">
        <v>712</v>
      </c>
      <c r="I47" s="369" t="s">
        <v>810</v>
      </c>
      <c r="J47" s="370" t="s">
        <v>741</v>
      </c>
      <c r="K47" s="362"/>
      <c r="L47" s="109"/>
      <c r="M47" s="183"/>
      <c r="N47" s="101"/>
      <c r="O47" s="109"/>
      <c r="P47" s="106"/>
      <c r="Q47" s="106"/>
      <c r="R47" s="106"/>
      <c r="S47" s="106"/>
      <c r="T47" s="106"/>
      <c r="U47" s="186"/>
      <c r="V47" s="108"/>
      <c r="W47" s="186"/>
      <c r="X47" s="108"/>
      <c r="Y47" s="361"/>
      <c r="Z47" s="370" t="s">
        <v>743</v>
      </c>
      <c r="AA47" s="370">
        <v>6</v>
      </c>
      <c r="AB47" s="384" t="s">
        <v>811</v>
      </c>
      <c r="AC47" s="385" t="s">
        <v>739</v>
      </c>
      <c r="AD47" s="384" t="s">
        <v>776</v>
      </c>
      <c r="AE47" s="370" t="s">
        <v>740</v>
      </c>
      <c r="AF47" s="371" t="s">
        <v>712</v>
      </c>
      <c r="AG47" s="369" t="s">
        <v>595</v>
      </c>
      <c r="AH47" s="370" t="s">
        <v>741</v>
      </c>
      <c r="AI47" s="383">
        <v>26</v>
      </c>
    </row>
    <row r="48" spans="1:35" ht="9.75" customHeight="1">
      <c r="A48" s="383"/>
      <c r="B48" s="370"/>
      <c r="C48" s="370"/>
      <c r="D48" s="384"/>
      <c r="E48" s="385"/>
      <c r="F48" s="384"/>
      <c r="G48" s="370"/>
      <c r="H48" s="371"/>
      <c r="I48" s="369"/>
      <c r="J48" s="370"/>
      <c r="K48" s="103"/>
      <c r="L48" s="109"/>
      <c r="M48" s="183"/>
      <c r="N48" s="101"/>
      <c r="O48" s="109"/>
      <c r="P48" s="106"/>
      <c r="Q48" s="106"/>
      <c r="R48" s="106"/>
      <c r="S48" s="106"/>
      <c r="T48" s="106"/>
      <c r="U48" s="186"/>
      <c r="V48" s="108"/>
      <c r="W48" s="186"/>
      <c r="X48" s="108"/>
      <c r="Y48" s="104"/>
      <c r="Z48" s="370"/>
      <c r="AA48" s="370"/>
      <c r="AB48" s="384"/>
      <c r="AC48" s="385"/>
      <c r="AD48" s="384"/>
      <c r="AE48" s="370"/>
      <c r="AF48" s="371"/>
      <c r="AG48" s="369"/>
      <c r="AH48" s="370"/>
      <c r="AI48" s="383"/>
    </row>
    <row r="49" spans="1:35" ht="9.75" customHeight="1">
      <c r="A49" s="383"/>
      <c r="B49" s="370"/>
      <c r="C49" s="370"/>
      <c r="D49" s="384"/>
      <c r="E49" s="385"/>
      <c r="F49" s="384"/>
      <c r="G49" s="370"/>
      <c r="H49" s="371"/>
      <c r="I49" s="369"/>
      <c r="J49" s="370"/>
      <c r="K49" s="95"/>
      <c r="L49" s="109"/>
      <c r="M49" s="183"/>
      <c r="N49" s="101"/>
      <c r="O49" s="109"/>
      <c r="P49" s="106"/>
      <c r="Q49" s="106"/>
      <c r="R49" s="106"/>
      <c r="S49" s="106"/>
      <c r="T49" s="106"/>
      <c r="U49" s="186"/>
      <c r="V49" s="108"/>
      <c r="W49" s="186"/>
      <c r="X49" s="108"/>
      <c r="Y49" s="97"/>
      <c r="Z49" s="370"/>
      <c r="AA49" s="370"/>
      <c r="AB49" s="384"/>
      <c r="AC49" s="385"/>
      <c r="AD49" s="384"/>
      <c r="AE49" s="370"/>
      <c r="AF49" s="371"/>
      <c r="AG49" s="369"/>
      <c r="AH49" s="370"/>
      <c r="AI49" s="383"/>
    </row>
    <row r="50" spans="1:35" ht="9.75" customHeight="1" thickBot="1">
      <c r="A50" s="383"/>
      <c r="B50" s="370"/>
      <c r="C50" s="370"/>
      <c r="D50" s="384"/>
      <c r="E50" s="385"/>
      <c r="F50" s="384"/>
      <c r="G50" s="370"/>
      <c r="H50" s="371"/>
      <c r="I50" s="369"/>
      <c r="J50" s="370"/>
      <c r="K50" s="95"/>
      <c r="L50" s="109"/>
      <c r="M50" s="191"/>
      <c r="N50" s="101"/>
      <c r="O50" s="109"/>
      <c r="P50" s="106"/>
      <c r="Q50" s="106"/>
      <c r="R50" s="106"/>
      <c r="S50" s="106"/>
      <c r="T50" s="106"/>
      <c r="U50" s="186"/>
      <c r="V50" s="108"/>
      <c r="W50" s="189"/>
      <c r="X50" s="108"/>
      <c r="Y50" s="97"/>
      <c r="Z50" s="370"/>
      <c r="AA50" s="370"/>
      <c r="AB50" s="384"/>
      <c r="AC50" s="385"/>
      <c r="AD50" s="384"/>
      <c r="AE50" s="370"/>
      <c r="AF50" s="371"/>
      <c r="AG50" s="369"/>
      <c r="AH50" s="370"/>
      <c r="AI50" s="383"/>
    </row>
    <row r="51" spans="1:35" ht="9.75" customHeight="1" thickTop="1">
      <c r="A51" s="383">
        <v>11</v>
      </c>
      <c r="B51" s="370" t="s">
        <v>738</v>
      </c>
      <c r="C51" s="370">
        <v>6</v>
      </c>
      <c r="D51" s="384" t="s">
        <v>812</v>
      </c>
      <c r="E51" s="385" t="s">
        <v>739</v>
      </c>
      <c r="F51" s="384" t="s">
        <v>813</v>
      </c>
      <c r="G51" s="370" t="s">
        <v>740</v>
      </c>
      <c r="H51" s="371" t="s">
        <v>716</v>
      </c>
      <c r="I51" s="369" t="s">
        <v>802</v>
      </c>
      <c r="J51" s="370" t="s">
        <v>741</v>
      </c>
      <c r="K51" s="95"/>
      <c r="L51" s="101"/>
      <c r="M51" s="101"/>
      <c r="N51" s="101"/>
      <c r="O51" s="109"/>
      <c r="P51" s="106"/>
      <c r="Q51" s="106"/>
      <c r="R51" s="106"/>
      <c r="S51" s="106"/>
      <c r="T51" s="106"/>
      <c r="U51" s="186"/>
      <c r="V51" s="108"/>
      <c r="W51" s="102"/>
      <c r="X51" s="102"/>
      <c r="Y51" s="97"/>
      <c r="Z51" s="370" t="s">
        <v>744</v>
      </c>
      <c r="AA51" s="370">
        <v>7</v>
      </c>
      <c r="AB51" s="384" t="s">
        <v>814</v>
      </c>
      <c r="AC51" s="385" t="s">
        <v>739</v>
      </c>
      <c r="AD51" s="384" t="s">
        <v>815</v>
      </c>
      <c r="AE51" s="370" t="s">
        <v>740</v>
      </c>
      <c r="AF51" s="371" t="s">
        <v>718</v>
      </c>
      <c r="AG51" s="369" t="s">
        <v>720</v>
      </c>
      <c r="AH51" s="370" t="s">
        <v>741</v>
      </c>
      <c r="AI51" s="383">
        <v>27</v>
      </c>
    </row>
    <row r="52" spans="1:35" ht="9.75" customHeight="1" thickBot="1">
      <c r="A52" s="383"/>
      <c r="B52" s="370"/>
      <c r="C52" s="370"/>
      <c r="D52" s="384"/>
      <c r="E52" s="385"/>
      <c r="F52" s="384"/>
      <c r="G52" s="370"/>
      <c r="H52" s="371"/>
      <c r="I52" s="369"/>
      <c r="J52" s="370"/>
      <c r="K52" s="95"/>
      <c r="L52" s="101"/>
      <c r="M52" s="101"/>
      <c r="N52" s="101"/>
      <c r="O52" s="109"/>
      <c r="P52" s="106"/>
      <c r="Q52" s="106"/>
      <c r="R52" s="106"/>
      <c r="S52" s="106"/>
      <c r="T52" s="106"/>
      <c r="U52" s="186"/>
      <c r="V52" s="108"/>
      <c r="W52" s="102"/>
      <c r="X52" s="102"/>
      <c r="Y52" s="97"/>
      <c r="Z52" s="370"/>
      <c r="AA52" s="370"/>
      <c r="AB52" s="384"/>
      <c r="AC52" s="385"/>
      <c r="AD52" s="384"/>
      <c r="AE52" s="370"/>
      <c r="AF52" s="371"/>
      <c r="AG52" s="369"/>
      <c r="AH52" s="370"/>
      <c r="AI52" s="383"/>
    </row>
    <row r="53" spans="1:35" ht="9.75" customHeight="1" thickTop="1">
      <c r="A53" s="383"/>
      <c r="B53" s="370"/>
      <c r="C53" s="370"/>
      <c r="D53" s="384"/>
      <c r="E53" s="385"/>
      <c r="F53" s="384"/>
      <c r="G53" s="370"/>
      <c r="H53" s="371"/>
      <c r="I53" s="369"/>
      <c r="J53" s="370"/>
      <c r="K53" s="181"/>
      <c r="L53" s="187"/>
      <c r="M53" s="101"/>
      <c r="N53" s="101"/>
      <c r="O53" s="109"/>
      <c r="P53" s="106"/>
      <c r="Q53" s="106"/>
      <c r="R53" s="106"/>
      <c r="S53" s="106"/>
      <c r="T53" s="106"/>
      <c r="U53" s="186"/>
      <c r="V53" s="108"/>
      <c r="W53" s="102"/>
      <c r="X53" s="193"/>
      <c r="Y53" s="184"/>
      <c r="Z53" s="370"/>
      <c r="AA53" s="370"/>
      <c r="AB53" s="384"/>
      <c r="AC53" s="385"/>
      <c r="AD53" s="384"/>
      <c r="AE53" s="370"/>
      <c r="AF53" s="371"/>
      <c r="AG53" s="369"/>
      <c r="AH53" s="370"/>
      <c r="AI53" s="383"/>
    </row>
    <row r="54" spans="1:35" ht="9.75" customHeight="1" thickBot="1">
      <c r="A54" s="383"/>
      <c r="B54" s="370"/>
      <c r="C54" s="370"/>
      <c r="D54" s="384"/>
      <c r="E54" s="385"/>
      <c r="F54" s="384"/>
      <c r="G54" s="370"/>
      <c r="H54" s="371"/>
      <c r="I54" s="369"/>
      <c r="J54" s="370"/>
      <c r="K54" s="360"/>
      <c r="L54" s="188"/>
      <c r="M54" s="101"/>
      <c r="N54" s="101"/>
      <c r="O54" s="109"/>
      <c r="P54" s="106"/>
      <c r="Q54" s="106"/>
      <c r="R54" s="106"/>
      <c r="S54" s="106"/>
      <c r="T54" s="106"/>
      <c r="U54" s="186"/>
      <c r="V54" s="108"/>
      <c r="W54" s="102"/>
      <c r="X54" s="197"/>
      <c r="Y54" s="360"/>
      <c r="Z54" s="370"/>
      <c r="AA54" s="370"/>
      <c r="AB54" s="384"/>
      <c r="AC54" s="385"/>
      <c r="AD54" s="384"/>
      <c r="AE54" s="370"/>
      <c r="AF54" s="371"/>
      <c r="AG54" s="369"/>
      <c r="AH54" s="370"/>
      <c r="AI54" s="383"/>
    </row>
    <row r="55" spans="1:35" ht="9.75" customHeight="1" thickTop="1">
      <c r="A55" s="383">
        <v>12</v>
      </c>
      <c r="B55" s="370" t="s">
        <v>744</v>
      </c>
      <c r="C55" s="370">
        <v>3</v>
      </c>
      <c r="D55" s="384" t="s">
        <v>816</v>
      </c>
      <c r="E55" s="385" t="s">
        <v>739</v>
      </c>
      <c r="F55" s="384" t="s">
        <v>762</v>
      </c>
      <c r="G55" s="370" t="s">
        <v>740</v>
      </c>
      <c r="H55" s="371" t="s">
        <v>718</v>
      </c>
      <c r="I55" s="369" t="s">
        <v>735</v>
      </c>
      <c r="J55" s="370" t="s">
        <v>741</v>
      </c>
      <c r="K55" s="362"/>
      <c r="L55" s="95"/>
      <c r="M55" s="101"/>
      <c r="N55" s="101"/>
      <c r="O55" s="109"/>
      <c r="P55" s="106"/>
      <c r="Q55" s="106"/>
      <c r="R55" s="106"/>
      <c r="S55" s="106"/>
      <c r="T55" s="106"/>
      <c r="U55" s="186"/>
      <c r="V55" s="108"/>
      <c r="W55" s="102"/>
      <c r="X55" s="97"/>
      <c r="Y55" s="361"/>
      <c r="Z55" s="370" t="s">
        <v>742</v>
      </c>
      <c r="AA55" s="370">
        <v>3</v>
      </c>
      <c r="AB55" s="384" t="s">
        <v>772</v>
      </c>
      <c r="AC55" s="385" t="s">
        <v>739</v>
      </c>
      <c r="AD55" s="384" t="s">
        <v>733</v>
      </c>
      <c r="AE55" s="370" t="s">
        <v>740</v>
      </c>
      <c r="AF55" s="371" t="s">
        <v>713</v>
      </c>
      <c r="AG55" s="369" t="s">
        <v>728</v>
      </c>
      <c r="AH55" s="370" t="s">
        <v>741</v>
      </c>
      <c r="AI55" s="383">
        <v>28</v>
      </c>
    </row>
    <row r="56" spans="1:35" ht="9.75" customHeight="1">
      <c r="A56" s="383"/>
      <c r="B56" s="370"/>
      <c r="C56" s="370"/>
      <c r="D56" s="384"/>
      <c r="E56" s="385"/>
      <c r="F56" s="384"/>
      <c r="G56" s="370"/>
      <c r="H56" s="371"/>
      <c r="I56" s="369"/>
      <c r="J56" s="370"/>
      <c r="K56" s="103"/>
      <c r="L56" s="95"/>
      <c r="M56" s="101"/>
      <c r="N56" s="101"/>
      <c r="O56" s="109"/>
      <c r="P56" s="106"/>
      <c r="Q56" s="106"/>
      <c r="R56" s="106"/>
      <c r="S56" s="106"/>
      <c r="T56" s="106"/>
      <c r="U56" s="186"/>
      <c r="V56" s="108"/>
      <c r="W56" s="102"/>
      <c r="X56" s="97"/>
      <c r="Y56" s="104"/>
      <c r="Z56" s="370"/>
      <c r="AA56" s="370"/>
      <c r="AB56" s="384"/>
      <c r="AC56" s="385"/>
      <c r="AD56" s="384"/>
      <c r="AE56" s="370"/>
      <c r="AF56" s="371"/>
      <c r="AG56" s="369"/>
      <c r="AH56" s="370"/>
      <c r="AI56" s="383"/>
    </row>
    <row r="57" spans="1:35" ht="9.75" customHeight="1">
      <c r="A57" s="383"/>
      <c r="B57" s="370"/>
      <c r="C57" s="370"/>
      <c r="D57" s="384"/>
      <c r="E57" s="385"/>
      <c r="F57" s="384"/>
      <c r="G57" s="370"/>
      <c r="H57" s="371"/>
      <c r="I57" s="369"/>
      <c r="J57" s="370"/>
      <c r="K57" s="95"/>
      <c r="L57" s="95"/>
      <c r="M57" s="101"/>
      <c r="N57" s="101"/>
      <c r="O57" s="109"/>
      <c r="P57" s="106"/>
      <c r="Q57" s="106"/>
      <c r="R57" s="106"/>
      <c r="S57" s="106"/>
      <c r="T57" s="106"/>
      <c r="U57" s="186"/>
      <c r="V57" s="108"/>
      <c r="W57" s="102"/>
      <c r="X57" s="97"/>
      <c r="Y57" s="97"/>
      <c r="Z57" s="370"/>
      <c r="AA57" s="370"/>
      <c r="AB57" s="384"/>
      <c r="AC57" s="385"/>
      <c r="AD57" s="384"/>
      <c r="AE57" s="370"/>
      <c r="AF57" s="371"/>
      <c r="AG57" s="369"/>
      <c r="AH57" s="370"/>
      <c r="AI57" s="383"/>
    </row>
    <row r="58" spans="1:35" ht="9.75" customHeight="1" thickBot="1">
      <c r="A58" s="383"/>
      <c r="B58" s="370"/>
      <c r="C58" s="370"/>
      <c r="D58" s="384"/>
      <c r="E58" s="385"/>
      <c r="F58" s="384"/>
      <c r="G58" s="370"/>
      <c r="H58" s="371"/>
      <c r="I58" s="369"/>
      <c r="J58" s="370"/>
      <c r="K58" s="95"/>
      <c r="L58" s="95"/>
      <c r="M58" s="101"/>
      <c r="N58" s="101"/>
      <c r="O58" s="109"/>
      <c r="P58" s="106"/>
      <c r="Q58" s="106"/>
      <c r="R58" s="106"/>
      <c r="S58" s="106"/>
      <c r="T58" s="106"/>
      <c r="U58" s="186"/>
      <c r="V58" s="108"/>
      <c r="W58" s="102"/>
      <c r="X58" s="97"/>
      <c r="Y58" s="97"/>
      <c r="Z58" s="370"/>
      <c r="AA58" s="370"/>
      <c r="AB58" s="384"/>
      <c r="AC58" s="385"/>
      <c r="AD58" s="384"/>
      <c r="AE58" s="370"/>
      <c r="AF58" s="371"/>
      <c r="AG58" s="369"/>
      <c r="AH58" s="370"/>
      <c r="AI58" s="383"/>
    </row>
    <row r="59" spans="1:35" ht="9.75" customHeight="1" thickTop="1">
      <c r="A59" s="383">
        <v>13</v>
      </c>
      <c r="B59" s="370" t="s">
        <v>738</v>
      </c>
      <c r="C59" s="370">
        <v>4</v>
      </c>
      <c r="D59" s="384" t="s">
        <v>817</v>
      </c>
      <c r="E59" s="385" t="s">
        <v>739</v>
      </c>
      <c r="F59" s="369" t="s">
        <v>818</v>
      </c>
      <c r="G59" s="370" t="s">
        <v>740</v>
      </c>
      <c r="H59" s="371" t="s">
        <v>716</v>
      </c>
      <c r="I59" s="369" t="s">
        <v>819</v>
      </c>
      <c r="J59" s="370" t="s">
        <v>741</v>
      </c>
      <c r="K59" s="95"/>
      <c r="L59" s="95"/>
      <c r="M59" s="109"/>
      <c r="N59" s="182"/>
      <c r="O59" s="109"/>
      <c r="P59" s="106"/>
      <c r="Q59" s="106"/>
      <c r="R59" s="106"/>
      <c r="S59" s="106"/>
      <c r="T59" s="106"/>
      <c r="U59" s="108"/>
      <c r="V59" s="185"/>
      <c r="W59" s="108"/>
      <c r="X59" s="97"/>
      <c r="Y59" s="97"/>
      <c r="Z59" s="370" t="s">
        <v>743</v>
      </c>
      <c r="AA59" s="370">
        <v>4</v>
      </c>
      <c r="AB59" s="384" t="s">
        <v>820</v>
      </c>
      <c r="AC59" s="385" t="s">
        <v>739</v>
      </c>
      <c r="AD59" s="384" t="s">
        <v>821</v>
      </c>
      <c r="AE59" s="370" t="s">
        <v>740</v>
      </c>
      <c r="AF59" s="371" t="s">
        <v>712</v>
      </c>
      <c r="AG59" s="369" t="s">
        <v>758</v>
      </c>
      <c r="AH59" s="370" t="s">
        <v>741</v>
      </c>
      <c r="AI59" s="383">
        <v>29</v>
      </c>
    </row>
    <row r="60" spans="1:35" ht="9.75" customHeight="1" thickBot="1">
      <c r="A60" s="383"/>
      <c r="B60" s="370"/>
      <c r="C60" s="370"/>
      <c r="D60" s="384"/>
      <c r="E60" s="385"/>
      <c r="F60" s="369"/>
      <c r="G60" s="370"/>
      <c r="H60" s="371"/>
      <c r="I60" s="369"/>
      <c r="J60" s="370"/>
      <c r="K60" s="95"/>
      <c r="L60" s="95"/>
      <c r="M60" s="109"/>
      <c r="N60" s="183"/>
      <c r="O60" s="109"/>
      <c r="P60" s="106"/>
      <c r="Q60" s="106"/>
      <c r="R60" s="106"/>
      <c r="S60" s="106"/>
      <c r="T60" s="106"/>
      <c r="U60" s="108"/>
      <c r="V60" s="186"/>
      <c r="W60" s="108"/>
      <c r="X60" s="97"/>
      <c r="Y60" s="97"/>
      <c r="Z60" s="370"/>
      <c r="AA60" s="370"/>
      <c r="AB60" s="384"/>
      <c r="AC60" s="385"/>
      <c r="AD60" s="384"/>
      <c r="AE60" s="370"/>
      <c r="AF60" s="371"/>
      <c r="AG60" s="369"/>
      <c r="AH60" s="370"/>
      <c r="AI60" s="383"/>
    </row>
    <row r="61" spans="1:35" ht="9.75" customHeight="1" thickTop="1">
      <c r="A61" s="383"/>
      <c r="B61" s="370"/>
      <c r="C61" s="370"/>
      <c r="D61" s="384"/>
      <c r="E61" s="385"/>
      <c r="F61" s="369"/>
      <c r="G61" s="370"/>
      <c r="H61" s="371"/>
      <c r="I61" s="369"/>
      <c r="J61" s="370"/>
      <c r="K61" s="181"/>
      <c r="L61" s="183"/>
      <c r="M61" s="109"/>
      <c r="N61" s="183"/>
      <c r="O61" s="109"/>
      <c r="P61" s="106"/>
      <c r="Q61" s="106"/>
      <c r="R61" s="106"/>
      <c r="S61" s="106"/>
      <c r="T61" s="106"/>
      <c r="U61" s="108"/>
      <c r="V61" s="186"/>
      <c r="W61" s="108"/>
      <c r="X61" s="186"/>
      <c r="Y61" s="184"/>
      <c r="Z61" s="370"/>
      <c r="AA61" s="370"/>
      <c r="AB61" s="384"/>
      <c r="AC61" s="385"/>
      <c r="AD61" s="384"/>
      <c r="AE61" s="370"/>
      <c r="AF61" s="371"/>
      <c r="AG61" s="369"/>
      <c r="AH61" s="370"/>
      <c r="AI61" s="383"/>
    </row>
    <row r="62" spans="1:35" ht="9.75" customHeight="1" thickBot="1">
      <c r="A62" s="383"/>
      <c r="B62" s="370"/>
      <c r="C62" s="370"/>
      <c r="D62" s="384"/>
      <c r="E62" s="385"/>
      <c r="F62" s="369"/>
      <c r="G62" s="370"/>
      <c r="H62" s="371"/>
      <c r="I62" s="369"/>
      <c r="J62" s="370"/>
      <c r="K62" s="360"/>
      <c r="L62" s="191"/>
      <c r="M62" s="109"/>
      <c r="N62" s="183"/>
      <c r="O62" s="109"/>
      <c r="P62" s="106"/>
      <c r="Q62" s="106"/>
      <c r="R62" s="106"/>
      <c r="S62" s="106"/>
      <c r="T62" s="106"/>
      <c r="U62" s="108"/>
      <c r="V62" s="186"/>
      <c r="W62" s="108"/>
      <c r="X62" s="189"/>
      <c r="Y62" s="360"/>
      <c r="Z62" s="370"/>
      <c r="AA62" s="370"/>
      <c r="AB62" s="384"/>
      <c r="AC62" s="385"/>
      <c r="AD62" s="384"/>
      <c r="AE62" s="370"/>
      <c r="AF62" s="371"/>
      <c r="AG62" s="369"/>
      <c r="AH62" s="370"/>
      <c r="AI62" s="383"/>
    </row>
    <row r="63" spans="1:35" ht="9.75" customHeight="1" thickTop="1">
      <c r="A63" s="383">
        <v>14</v>
      </c>
      <c r="B63" s="370" t="s">
        <v>742</v>
      </c>
      <c r="C63" s="370">
        <v>5</v>
      </c>
      <c r="D63" s="384" t="s">
        <v>822</v>
      </c>
      <c r="E63" s="385" t="s">
        <v>739</v>
      </c>
      <c r="F63" s="384" t="s">
        <v>823</v>
      </c>
      <c r="G63" s="370" t="s">
        <v>740</v>
      </c>
      <c r="H63" s="371" t="s">
        <v>713</v>
      </c>
      <c r="I63" s="369" t="s">
        <v>664</v>
      </c>
      <c r="J63" s="370" t="s">
        <v>741</v>
      </c>
      <c r="K63" s="362"/>
      <c r="L63" s="101"/>
      <c r="M63" s="109"/>
      <c r="N63" s="183"/>
      <c r="O63" s="109"/>
      <c r="P63" s="106"/>
      <c r="Q63" s="106"/>
      <c r="R63" s="106"/>
      <c r="S63" s="106"/>
      <c r="T63" s="106"/>
      <c r="U63" s="108"/>
      <c r="V63" s="186"/>
      <c r="W63" s="108"/>
      <c r="X63" s="102"/>
      <c r="Y63" s="361"/>
      <c r="Z63" s="370" t="s">
        <v>738</v>
      </c>
      <c r="AA63" s="370">
        <v>5</v>
      </c>
      <c r="AB63" s="384" t="s">
        <v>774</v>
      </c>
      <c r="AC63" s="385" t="s">
        <v>739</v>
      </c>
      <c r="AD63" s="384" t="s">
        <v>824</v>
      </c>
      <c r="AE63" s="370" t="s">
        <v>740</v>
      </c>
      <c r="AF63" s="371" t="s">
        <v>716</v>
      </c>
      <c r="AG63" s="369" t="s">
        <v>727</v>
      </c>
      <c r="AH63" s="370" t="s">
        <v>741</v>
      </c>
      <c r="AI63" s="383">
        <v>30</v>
      </c>
    </row>
    <row r="64" spans="1:35" ht="9.75" customHeight="1">
      <c r="A64" s="383"/>
      <c r="B64" s="370"/>
      <c r="C64" s="370"/>
      <c r="D64" s="384"/>
      <c r="E64" s="385"/>
      <c r="F64" s="384"/>
      <c r="G64" s="370"/>
      <c r="H64" s="371"/>
      <c r="I64" s="369"/>
      <c r="J64" s="370"/>
      <c r="K64" s="103"/>
      <c r="L64" s="101"/>
      <c r="M64" s="109"/>
      <c r="N64" s="183"/>
      <c r="O64" s="109"/>
      <c r="P64" s="106"/>
      <c r="Q64" s="106"/>
      <c r="R64" s="106"/>
      <c r="S64" s="106"/>
      <c r="T64" s="106"/>
      <c r="U64" s="108"/>
      <c r="V64" s="186"/>
      <c r="W64" s="108"/>
      <c r="X64" s="102"/>
      <c r="Y64" s="104"/>
      <c r="Z64" s="370"/>
      <c r="AA64" s="370"/>
      <c r="AB64" s="384"/>
      <c r="AC64" s="385"/>
      <c r="AD64" s="384"/>
      <c r="AE64" s="370"/>
      <c r="AF64" s="371"/>
      <c r="AG64" s="369"/>
      <c r="AH64" s="370"/>
      <c r="AI64" s="383"/>
    </row>
    <row r="65" spans="1:35" ht="9.75" customHeight="1">
      <c r="A65" s="383"/>
      <c r="B65" s="370"/>
      <c r="C65" s="370"/>
      <c r="D65" s="384"/>
      <c r="E65" s="385"/>
      <c r="F65" s="384"/>
      <c r="G65" s="370"/>
      <c r="H65" s="371"/>
      <c r="I65" s="369"/>
      <c r="J65" s="370"/>
      <c r="K65" s="95"/>
      <c r="L65" s="101"/>
      <c r="M65" s="109"/>
      <c r="N65" s="183"/>
      <c r="O65" s="109"/>
      <c r="P65" s="106"/>
      <c r="Q65" s="106"/>
      <c r="R65" s="106"/>
      <c r="S65" s="106"/>
      <c r="T65" s="106"/>
      <c r="U65" s="108"/>
      <c r="V65" s="186"/>
      <c r="W65" s="108"/>
      <c r="X65" s="102"/>
      <c r="Y65" s="97"/>
      <c r="Z65" s="370"/>
      <c r="AA65" s="370"/>
      <c r="AB65" s="384"/>
      <c r="AC65" s="385"/>
      <c r="AD65" s="384"/>
      <c r="AE65" s="370"/>
      <c r="AF65" s="371"/>
      <c r="AG65" s="369"/>
      <c r="AH65" s="370"/>
      <c r="AI65" s="383"/>
    </row>
    <row r="66" spans="1:35" ht="9.75" customHeight="1" thickBot="1">
      <c r="A66" s="383"/>
      <c r="B66" s="370"/>
      <c r="C66" s="370"/>
      <c r="D66" s="384"/>
      <c r="E66" s="385"/>
      <c r="F66" s="384"/>
      <c r="G66" s="370"/>
      <c r="H66" s="371"/>
      <c r="I66" s="369"/>
      <c r="J66" s="370"/>
      <c r="K66" s="95"/>
      <c r="L66" s="101"/>
      <c r="M66" s="109"/>
      <c r="N66" s="183"/>
      <c r="O66" s="109"/>
      <c r="P66" s="106"/>
      <c r="Q66" s="106"/>
      <c r="R66" s="106"/>
      <c r="S66" s="106"/>
      <c r="T66" s="106"/>
      <c r="U66" s="108"/>
      <c r="V66" s="186"/>
      <c r="W66" s="108"/>
      <c r="X66" s="102"/>
      <c r="Y66" s="97"/>
      <c r="Z66" s="370"/>
      <c r="AA66" s="370"/>
      <c r="AB66" s="384"/>
      <c r="AC66" s="385"/>
      <c r="AD66" s="384"/>
      <c r="AE66" s="370"/>
      <c r="AF66" s="371"/>
      <c r="AG66" s="369"/>
      <c r="AH66" s="370"/>
      <c r="AI66" s="383"/>
    </row>
    <row r="67" spans="1:35" ht="9.75" customHeight="1" thickTop="1">
      <c r="A67" s="383">
        <v>15</v>
      </c>
      <c r="B67" s="370" t="s">
        <v>744</v>
      </c>
      <c r="C67" s="370">
        <v>8</v>
      </c>
      <c r="D67" s="384" t="s">
        <v>825</v>
      </c>
      <c r="E67" s="385" t="s">
        <v>739</v>
      </c>
      <c r="F67" s="384" t="s">
        <v>761</v>
      </c>
      <c r="G67" s="370" t="s">
        <v>740</v>
      </c>
      <c r="H67" s="371" t="s">
        <v>718</v>
      </c>
      <c r="I67" s="369" t="s">
        <v>720</v>
      </c>
      <c r="J67" s="370" t="s">
        <v>741</v>
      </c>
      <c r="K67" s="95"/>
      <c r="L67" s="109"/>
      <c r="M67" s="182"/>
      <c r="N67" s="95"/>
      <c r="O67" s="109"/>
      <c r="P67" s="106"/>
      <c r="Q67" s="106"/>
      <c r="R67" s="106"/>
      <c r="S67" s="106"/>
      <c r="T67" s="106"/>
      <c r="U67" s="108"/>
      <c r="V67" s="97"/>
      <c r="W67" s="185"/>
      <c r="X67" s="108"/>
      <c r="Y67" s="97"/>
      <c r="Z67" s="370" t="s">
        <v>742</v>
      </c>
      <c r="AA67" s="370">
        <v>8</v>
      </c>
      <c r="AB67" s="384" t="s">
        <v>755</v>
      </c>
      <c r="AC67" s="385" t="s">
        <v>739</v>
      </c>
      <c r="AD67" s="384" t="s">
        <v>826</v>
      </c>
      <c r="AE67" s="370" t="s">
        <v>740</v>
      </c>
      <c r="AF67" s="371" t="s">
        <v>713</v>
      </c>
      <c r="AG67" s="369" t="s">
        <v>827</v>
      </c>
      <c r="AH67" s="370" t="s">
        <v>741</v>
      </c>
      <c r="AI67" s="383">
        <v>31</v>
      </c>
    </row>
    <row r="68" spans="1:35" ht="9.75" customHeight="1">
      <c r="A68" s="383"/>
      <c r="B68" s="370"/>
      <c r="C68" s="370"/>
      <c r="D68" s="384"/>
      <c r="E68" s="385"/>
      <c r="F68" s="384"/>
      <c r="G68" s="370"/>
      <c r="H68" s="371"/>
      <c r="I68" s="369"/>
      <c r="J68" s="370"/>
      <c r="K68" s="95"/>
      <c r="L68" s="109"/>
      <c r="M68" s="183"/>
      <c r="N68" s="95"/>
      <c r="O68" s="109"/>
      <c r="P68" s="106"/>
      <c r="Q68" s="106"/>
      <c r="R68" s="106"/>
      <c r="S68" s="106"/>
      <c r="T68" s="106"/>
      <c r="U68" s="108"/>
      <c r="V68" s="97"/>
      <c r="W68" s="186"/>
      <c r="X68" s="108"/>
      <c r="Y68" s="97"/>
      <c r="Z68" s="370"/>
      <c r="AA68" s="370"/>
      <c r="AB68" s="384"/>
      <c r="AC68" s="385"/>
      <c r="AD68" s="384"/>
      <c r="AE68" s="370"/>
      <c r="AF68" s="371"/>
      <c r="AG68" s="369"/>
      <c r="AH68" s="370"/>
      <c r="AI68" s="383"/>
    </row>
    <row r="69" spans="1:35" ht="9.75" customHeight="1">
      <c r="A69" s="383"/>
      <c r="B69" s="370"/>
      <c r="C69" s="370"/>
      <c r="D69" s="384"/>
      <c r="E69" s="385"/>
      <c r="F69" s="384"/>
      <c r="G69" s="370"/>
      <c r="H69" s="371"/>
      <c r="I69" s="369"/>
      <c r="J69" s="370"/>
      <c r="K69" s="99"/>
      <c r="L69" s="109"/>
      <c r="M69" s="183"/>
      <c r="N69" s="95"/>
      <c r="O69" s="109"/>
      <c r="P69" s="106"/>
      <c r="Q69" s="106"/>
      <c r="R69" s="106"/>
      <c r="S69" s="106"/>
      <c r="T69" s="106"/>
      <c r="U69" s="108"/>
      <c r="V69" s="97"/>
      <c r="W69" s="186"/>
      <c r="X69" s="108"/>
      <c r="Y69" s="100"/>
      <c r="Z69" s="370"/>
      <c r="AA69" s="370"/>
      <c r="AB69" s="384"/>
      <c r="AC69" s="385"/>
      <c r="AD69" s="384"/>
      <c r="AE69" s="370"/>
      <c r="AF69" s="371"/>
      <c r="AG69" s="369"/>
      <c r="AH69" s="370"/>
      <c r="AI69" s="383"/>
    </row>
    <row r="70" spans="1:35" ht="9.75" customHeight="1" thickBot="1">
      <c r="A70" s="383"/>
      <c r="B70" s="370"/>
      <c r="C70" s="370"/>
      <c r="D70" s="384"/>
      <c r="E70" s="385"/>
      <c r="F70" s="384"/>
      <c r="G70" s="370"/>
      <c r="H70" s="371"/>
      <c r="I70" s="369"/>
      <c r="J70" s="370"/>
      <c r="K70" s="362"/>
      <c r="L70" s="109"/>
      <c r="M70" s="183"/>
      <c r="N70" s="95"/>
      <c r="O70" s="109"/>
      <c r="P70" s="106"/>
      <c r="Q70" s="106"/>
      <c r="R70" s="106"/>
      <c r="S70" s="106"/>
      <c r="T70" s="106"/>
      <c r="U70" s="108"/>
      <c r="V70" s="97"/>
      <c r="W70" s="186"/>
      <c r="X70" s="108"/>
      <c r="Y70" s="361"/>
      <c r="Z70" s="370"/>
      <c r="AA70" s="370"/>
      <c r="AB70" s="384"/>
      <c r="AC70" s="385"/>
      <c r="AD70" s="384"/>
      <c r="AE70" s="370"/>
      <c r="AF70" s="371"/>
      <c r="AG70" s="369"/>
      <c r="AH70" s="370"/>
      <c r="AI70" s="383"/>
    </row>
    <row r="71" spans="1:35" ht="9.75" customHeight="1" thickTop="1">
      <c r="A71" s="383">
        <v>16</v>
      </c>
      <c r="B71" s="370" t="s">
        <v>743</v>
      </c>
      <c r="C71" s="370">
        <v>1</v>
      </c>
      <c r="D71" s="384" t="s">
        <v>828</v>
      </c>
      <c r="E71" s="385" t="s">
        <v>739</v>
      </c>
      <c r="F71" s="384" t="s">
        <v>717</v>
      </c>
      <c r="G71" s="370" t="s">
        <v>740</v>
      </c>
      <c r="H71" s="371" t="s">
        <v>712</v>
      </c>
      <c r="I71" s="369" t="s">
        <v>595</v>
      </c>
      <c r="J71" s="370" t="s">
        <v>741</v>
      </c>
      <c r="K71" s="360"/>
      <c r="L71" s="182"/>
      <c r="M71" s="95"/>
      <c r="N71" s="95"/>
      <c r="O71" s="109"/>
      <c r="P71" s="106"/>
      <c r="Q71" s="106"/>
      <c r="R71" s="106"/>
      <c r="S71" s="106"/>
      <c r="T71" s="106"/>
      <c r="U71" s="108"/>
      <c r="V71" s="97"/>
      <c r="W71" s="97"/>
      <c r="X71" s="185"/>
      <c r="Y71" s="360"/>
      <c r="Z71" s="370" t="s">
        <v>744</v>
      </c>
      <c r="AA71" s="370">
        <v>1</v>
      </c>
      <c r="AB71" s="384" t="s">
        <v>829</v>
      </c>
      <c r="AC71" s="385" t="s">
        <v>739</v>
      </c>
      <c r="AD71" s="369" t="s">
        <v>830</v>
      </c>
      <c r="AE71" s="370" t="s">
        <v>740</v>
      </c>
      <c r="AF71" s="371" t="s">
        <v>718</v>
      </c>
      <c r="AG71" s="369" t="s">
        <v>720</v>
      </c>
      <c r="AH71" s="370" t="s">
        <v>741</v>
      </c>
      <c r="AI71" s="383">
        <v>32</v>
      </c>
    </row>
    <row r="72" spans="1:35" ht="9.75" customHeight="1" thickBot="1">
      <c r="A72" s="383"/>
      <c r="B72" s="370"/>
      <c r="C72" s="370"/>
      <c r="D72" s="384"/>
      <c r="E72" s="385"/>
      <c r="F72" s="384"/>
      <c r="G72" s="370"/>
      <c r="H72" s="371"/>
      <c r="I72" s="369"/>
      <c r="J72" s="370"/>
      <c r="K72" s="109"/>
      <c r="L72" s="183"/>
      <c r="M72" s="95"/>
      <c r="N72" s="95"/>
      <c r="O72" s="109"/>
      <c r="P72" s="106"/>
      <c r="Q72" s="106"/>
      <c r="R72" s="106"/>
      <c r="S72" s="106"/>
      <c r="T72" s="106"/>
      <c r="U72" s="108"/>
      <c r="V72" s="97"/>
      <c r="W72" s="97"/>
      <c r="X72" s="186"/>
      <c r="Y72" s="108"/>
      <c r="Z72" s="370"/>
      <c r="AA72" s="370"/>
      <c r="AB72" s="384"/>
      <c r="AC72" s="385"/>
      <c r="AD72" s="369"/>
      <c r="AE72" s="370"/>
      <c r="AF72" s="371"/>
      <c r="AG72" s="369"/>
      <c r="AH72" s="370"/>
      <c r="AI72" s="383"/>
    </row>
    <row r="73" spans="1:35" ht="9.75" customHeight="1" thickTop="1">
      <c r="A73" s="383"/>
      <c r="B73" s="370"/>
      <c r="C73" s="370"/>
      <c r="D73" s="384"/>
      <c r="E73" s="385"/>
      <c r="F73" s="384"/>
      <c r="G73" s="370"/>
      <c r="H73" s="371"/>
      <c r="I73" s="369"/>
      <c r="J73" s="370"/>
      <c r="K73" s="181"/>
      <c r="L73" s="95"/>
      <c r="M73" s="95"/>
      <c r="N73" s="95"/>
      <c r="O73" s="109"/>
      <c r="P73" s="106"/>
      <c r="Q73" s="106"/>
      <c r="R73" s="106"/>
      <c r="S73" s="106"/>
      <c r="T73" s="106"/>
      <c r="U73" s="108"/>
      <c r="V73" s="97"/>
      <c r="W73" s="97"/>
      <c r="X73" s="97"/>
      <c r="Y73" s="184"/>
      <c r="Z73" s="370"/>
      <c r="AA73" s="370"/>
      <c r="AB73" s="384"/>
      <c r="AC73" s="385"/>
      <c r="AD73" s="369"/>
      <c r="AE73" s="370"/>
      <c r="AF73" s="371"/>
      <c r="AG73" s="369"/>
      <c r="AH73" s="370"/>
      <c r="AI73" s="383"/>
    </row>
    <row r="74" spans="1:35" ht="9.75" customHeight="1">
      <c r="A74" s="383"/>
      <c r="B74" s="370"/>
      <c r="C74" s="370"/>
      <c r="D74" s="384"/>
      <c r="E74" s="385"/>
      <c r="F74" s="384"/>
      <c r="G74" s="370"/>
      <c r="H74" s="371"/>
      <c r="I74" s="369"/>
      <c r="J74" s="370"/>
      <c r="K74" s="95"/>
      <c r="L74" s="95"/>
      <c r="M74" s="95"/>
      <c r="N74" s="95"/>
      <c r="O74" s="109"/>
      <c r="P74" s="106"/>
      <c r="Q74" s="106"/>
      <c r="R74" s="106"/>
      <c r="S74" s="106"/>
      <c r="T74" s="106"/>
      <c r="U74" s="108"/>
      <c r="V74" s="97"/>
      <c r="W74" s="97"/>
      <c r="X74" s="97"/>
      <c r="Y74" s="97"/>
      <c r="Z74" s="370"/>
      <c r="AA74" s="370"/>
      <c r="AB74" s="384"/>
      <c r="AC74" s="385"/>
      <c r="AD74" s="369"/>
      <c r="AE74" s="370"/>
      <c r="AF74" s="371"/>
      <c r="AG74" s="369"/>
      <c r="AH74" s="370"/>
      <c r="AI74" s="383"/>
    </row>
    <row r="75" spans="1:35" ht="9.75" customHeight="1">
      <c r="A75" s="86"/>
      <c r="B75" s="87"/>
      <c r="C75" s="87"/>
      <c r="D75" s="88"/>
      <c r="E75" s="89"/>
      <c r="F75" s="88"/>
      <c r="G75" s="87"/>
      <c r="H75" s="90"/>
      <c r="I75" s="91"/>
      <c r="J75" s="87"/>
      <c r="K75" s="95"/>
      <c r="L75" s="95"/>
      <c r="M75" s="95"/>
      <c r="N75" s="95"/>
      <c r="O75" s="109"/>
      <c r="P75" s="106"/>
      <c r="Q75" s="106"/>
      <c r="R75" s="106"/>
      <c r="S75" s="106"/>
      <c r="T75" s="106"/>
      <c r="U75" s="108"/>
      <c r="V75" s="97"/>
      <c r="W75" s="97"/>
      <c r="X75" s="97"/>
      <c r="Y75" s="97"/>
      <c r="Z75" s="87"/>
      <c r="AA75" s="87"/>
      <c r="AB75" s="88"/>
      <c r="AC75" s="89"/>
      <c r="AD75" s="88"/>
      <c r="AE75" s="87"/>
      <c r="AF75" s="90"/>
      <c r="AG75" s="91"/>
      <c r="AH75" s="87"/>
      <c r="AI75" s="86"/>
    </row>
    <row r="76" spans="1:35" ht="9.75" customHeight="1">
      <c r="A76" s="86"/>
      <c r="B76" s="87"/>
      <c r="C76" s="87"/>
      <c r="D76" s="88"/>
      <c r="E76" s="89"/>
      <c r="F76" s="88"/>
      <c r="G76" s="87"/>
      <c r="H76" s="90"/>
      <c r="I76" s="91"/>
      <c r="J76" s="87"/>
      <c r="K76" s="95"/>
      <c r="L76" s="95"/>
      <c r="M76" s="95"/>
      <c r="N76" s="95"/>
      <c r="O76" s="109"/>
      <c r="P76" s="106"/>
      <c r="Q76" s="106"/>
      <c r="R76" s="106"/>
      <c r="S76" s="106"/>
      <c r="T76" s="106"/>
      <c r="U76" s="108"/>
      <c r="V76" s="97"/>
      <c r="W76" s="97"/>
      <c r="X76" s="97"/>
      <c r="Y76" s="97"/>
      <c r="Z76" s="87"/>
      <c r="AA76" s="87"/>
      <c r="AB76" s="88"/>
      <c r="AC76" s="89"/>
      <c r="AD76" s="88"/>
      <c r="AE76" s="87"/>
      <c r="AF76" s="90"/>
      <c r="AG76" s="91"/>
      <c r="AH76" s="87"/>
      <c r="AI76" s="86"/>
    </row>
    <row r="77" spans="12:24" ht="21">
      <c r="L77" s="386" t="s">
        <v>745</v>
      </c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</row>
    <row r="78" spans="12:24" ht="17.25"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4:34" ht="18" customHeight="1">
      <c r="D79" s="363" t="s">
        <v>1048</v>
      </c>
      <c r="E79" s="364"/>
      <c r="F79" s="364"/>
      <c r="G79" s="364"/>
      <c r="H79" s="364"/>
      <c r="I79" s="364"/>
      <c r="J79" s="364"/>
      <c r="K79" s="365"/>
      <c r="L79" s="373">
        <f>IF(N79="","",IF(N82&gt;U82,1,0)+IF(N83&gt;U83,1,0)+IF(N81&gt;U81,1,0)+IF(N80&gt;U80,1,0)+IF(N79&gt;U79,1,0))</f>
        <v>0</v>
      </c>
      <c r="M79" s="374"/>
      <c r="N79" s="380">
        <v>8</v>
      </c>
      <c r="O79" s="380"/>
      <c r="P79" s="380" t="s">
        <v>746</v>
      </c>
      <c r="Q79" s="380"/>
      <c r="R79" s="380"/>
      <c r="S79" s="380"/>
      <c r="T79" s="380"/>
      <c r="U79" s="380">
        <v>11</v>
      </c>
      <c r="V79" s="380"/>
      <c r="W79" s="373">
        <f>IF(N79="","",IF(N82&lt;U82,1,0)+IF(N83&lt;U83,1,0)+IF(N81&lt;U81,1,0)+IF(N80&lt;U80,1,0)+IF(N79&lt;U79,1,0))</f>
        <v>3</v>
      </c>
      <c r="X79" s="374"/>
      <c r="Y79" s="363" t="s">
        <v>1050</v>
      </c>
      <c r="Z79" s="364"/>
      <c r="AA79" s="364"/>
      <c r="AB79" s="364"/>
      <c r="AC79" s="364"/>
      <c r="AD79" s="364"/>
      <c r="AE79" s="364"/>
      <c r="AF79" s="364"/>
      <c r="AG79" s="364"/>
      <c r="AH79" s="365"/>
    </row>
    <row r="80" spans="4:34" ht="18" customHeight="1">
      <c r="D80" s="366"/>
      <c r="E80" s="367"/>
      <c r="F80" s="367"/>
      <c r="G80" s="367"/>
      <c r="H80" s="367"/>
      <c r="I80" s="367"/>
      <c r="J80" s="367"/>
      <c r="K80" s="368"/>
      <c r="L80" s="375"/>
      <c r="M80" s="376"/>
      <c r="N80" s="370">
        <v>9</v>
      </c>
      <c r="O80" s="370"/>
      <c r="P80" s="370" t="s">
        <v>746</v>
      </c>
      <c r="Q80" s="370"/>
      <c r="R80" s="370"/>
      <c r="S80" s="370"/>
      <c r="T80" s="370"/>
      <c r="U80" s="370">
        <v>11</v>
      </c>
      <c r="V80" s="370"/>
      <c r="W80" s="375"/>
      <c r="X80" s="376"/>
      <c r="Y80" s="366"/>
      <c r="Z80" s="367"/>
      <c r="AA80" s="367"/>
      <c r="AB80" s="367"/>
      <c r="AC80" s="367"/>
      <c r="AD80" s="367"/>
      <c r="AE80" s="367"/>
      <c r="AF80" s="367"/>
      <c r="AG80" s="367"/>
      <c r="AH80" s="368"/>
    </row>
    <row r="81" spans="4:34" ht="18" customHeight="1">
      <c r="D81" s="366" t="s">
        <v>1049</v>
      </c>
      <c r="E81" s="367"/>
      <c r="F81" s="367"/>
      <c r="G81" s="367"/>
      <c r="H81" s="367"/>
      <c r="I81" s="367"/>
      <c r="J81" s="367"/>
      <c r="K81" s="368"/>
      <c r="L81" s="375"/>
      <c r="M81" s="376"/>
      <c r="N81" s="370">
        <v>4</v>
      </c>
      <c r="O81" s="370"/>
      <c r="P81" s="370" t="s">
        <v>746</v>
      </c>
      <c r="Q81" s="370"/>
      <c r="R81" s="370"/>
      <c r="S81" s="370"/>
      <c r="T81" s="370"/>
      <c r="U81" s="370">
        <v>11</v>
      </c>
      <c r="V81" s="370"/>
      <c r="W81" s="375"/>
      <c r="X81" s="376"/>
      <c r="Y81" s="366" t="s">
        <v>1051</v>
      </c>
      <c r="Z81" s="367"/>
      <c r="AA81" s="367"/>
      <c r="AB81" s="367"/>
      <c r="AC81" s="367"/>
      <c r="AD81" s="367"/>
      <c r="AE81" s="367"/>
      <c r="AF81" s="367"/>
      <c r="AG81" s="367"/>
      <c r="AH81" s="368"/>
    </row>
    <row r="82" spans="4:34" ht="18" customHeight="1">
      <c r="D82" s="366"/>
      <c r="E82" s="367"/>
      <c r="F82" s="367"/>
      <c r="G82" s="367"/>
      <c r="H82" s="367"/>
      <c r="I82" s="367"/>
      <c r="J82" s="367"/>
      <c r="K82" s="368"/>
      <c r="L82" s="375"/>
      <c r="M82" s="376"/>
      <c r="N82" s="370"/>
      <c r="O82" s="370"/>
      <c r="P82" s="370" t="s">
        <v>746</v>
      </c>
      <c r="Q82" s="370"/>
      <c r="R82" s="370"/>
      <c r="S82" s="370"/>
      <c r="T82" s="370"/>
      <c r="U82" s="370"/>
      <c r="V82" s="370"/>
      <c r="W82" s="375"/>
      <c r="X82" s="376"/>
      <c r="Y82" s="366"/>
      <c r="Z82" s="367"/>
      <c r="AA82" s="367"/>
      <c r="AB82" s="367"/>
      <c r="AC82" s="367"/>
      <c r="AD82" s="367"/>
      <c r="AE82" s="367"/>
      <c r="AF82" s="367"/>
      <c r="AG82" s="367"/>
      <c r="AH82" s="368"/>
    </row>
    <row r="83" spans="4:34" ht="18" customHeight="1">
      <c r="D83" s="253" t="s">
        <v>747</v>
      </c>
      <c r="E83" s="265"/>
      <c r="F83" s="265" t="s">
        <v>1045</v>
      </c>
      <c r="G83" s="265" t="s">
        <v>748</v>
      </c>
      <c r="H83" s="372" t="str">
        <f>I39</f>
        <v>明徳義塾</v>
      </c>
      <c r="I83" s="372"/>
      <c r="J83" s="265" t="s">
        <v>749</v>
      </c>
      <c r="K83" s="276"/>
      <c r="L83" s="377"/>
      <c r="M83" s="378"/>
      <c r="N83" s="379"/>
      <c r="O83" s="379"/>
      <c r="P83" s="379" t="s">
        <v>746</v>
      </c>
      <c r="Q83" s="379"/>
      <c r="R83" s="379"/>
      <c r="S83" s="379"/>
      <c r="T83" s="379"/>
      <c r="U83" s="379"/>
      <c r="V83" s="379"/>
      <c r="W83" s="377"/>
      <c r="X83" s="378"/>
      <c r="Y83" s="275"/>
      <c r="Z83" s="265"/>
      <c r="AA83" s="265"/>
      <c r="AB83" s="254" t="s">
        <v>747</v>
      </c>
      <c r="AC83" s="265"/>
      <c r="AD83" s="265" t="s">
        <v>1045</v>
      </c>
      <c r="AE83" s="265" t="s">
        <v>748</v>
      </c>
      <c r="AF83" s="372" t="str">
        <f>AG71</f>
        <v>明徳義塾</v>
      </c>
      <c r="AG83" s="372"/>
      <c r="AH83" s="276" t="s">
        <v>749</v>
      </c>
    </row>
    <row r="84" spans="4:34" ht="9" customHeight="1">
      <c r="D84" s="117"/>
      <c r="E84" s="118"/>
      <c r="F84" s="119"/>
      <c r="G84" s="117"/>
      <c r="H84" s="119"/>
      <c r="I84" s="119"/>
      <c r="J84" s="119"/>
      <c r="K84" s="120"/>
      <c r="L84" s="121"/>
      <c r="M84" s="121"/>
      <c r="N84" s="87"/>
      <c r="O84" s="87"/>
      <c r="P84" s="87"/>
      <c r="Q84" s="87"/>
      <c r="R84" s="87"/>
      <c r="S84" s="87"/>
      <c r="T84" s="87"/>
      <c r="U84" s="87"/>
      <c r="V84" s="87"/>
      <c r="W84" s="121"/>
      <c r="X84" s="121"/>
      <c r="Y84" s="117"/>
      <c r="Z84" s="117"/>
      <c r="AA84" s="117"/>
      <c r="AB84" s="120"/>
      <c r="AC84" s="117"/>
      <c r="AD84" s="119"/>
      <c r="AE84" s="117"/>
      <c r="AF84" s="119"/>
      <c r="AG84" s="119"/>
      <c r="AH84" s="117"/>
    </row>
    <row r="85" ht="9" customHeight="1"/>
    <row r="86" spans="16:20" ht="12.75" customHeight="1">
      <c r="P86" s="390" t="s">
        <v>750</v>
      </c>
      <c r="Q86" s="390"/>
      <c r="R86" s="390"/>
      <c r="S86" s="390"/>
      <c r="T86" s="390"/>
    </row>
    <row r="109" spans="11:27" ht="13.5"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11:27" ht="13.5"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1:27" ht="13.5"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11:27" ht="13.5"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1:27" ht="13.5"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1:27" ht="13.5"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1:27" ht="13.5"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11:27" ht="13.5"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1:27" ht="13.5"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1:27" ht="13.5"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1:27" ht="13.5"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11:27" ht="13.5"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11:27" ht="13.5"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11:27" ht="13.5"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1:27" ht="13.5"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1:27" ht="13.5"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11:27" ht="13.5"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1:27" ht="13.5"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1:27" ht="13.5"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11:27" ht="13.5"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1:27" ht="13.5"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1:27" ht="13.5"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11:27" ht="13.5"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1:27" ht="13.5"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1:27" ht="13.5"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1:27" ht="13.5"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1:27" ht="13.5"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1:27" ht="13.5"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11:27" ht="13.5"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11:27" ht="13.5"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11:27" ht="13.5"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</sheetData>
  <mergeCells count="362">
    <mergeCell ref="P86:T86"/>
    <mergeCell ref="I11:I14"/>
    <mergeCell ref="I15:I18"/>
    <mergeCell ref="J15:J18"/>
    <mergeCell ref="I19:I22"/>
    <mergeCell ref="J19:J22"/>
    <mergeCell ref="J11:J14"/>
    <mergeCell ref="I23:I26"/>
    <mergeCell ref="J23:J26"/>
    <mergeCell ref="I27:I30"/>
    <mergeCell ref="A11:A14"/>
    <mergeCell ref="D11:D14"/>
    <mergeCell ref="G11:G14"/>
    <mergeCell ref="H11:H14"/>
    <mergeCell ref="B11:B14"/>
    <mergeCell ref="C11:C14"/>
    <mergeCell ref="F11:F14"/>
    <mergeCell ref="E11:E14"/>
    <mergeCell ref="AB11:AB14"/>
    <mergeCell ref="AE11:AE14"/>
    <mergeCell ref="Z11:Z14"/>
    <mergeCell ref="AA11:AA14"/>
    <mergeCell ref="AC11:AC14"/>
    <mergeCell ref="AD11:AD14"/>
    <mergeCell ref="AF11:AF14"/>
    <mergeCell ref="AG11:AG14"/>
    <mergeCell ref="AH11:AH14"/>
    <mergeCell ref="AI11:AI14"/>
    <mergeCell ref="A15:A18"/>
    <mergeCell ref="D15:D18"/>
    <mergeCell ref="G15:G18"/>
    <mergeCell ref="H15:H18"/>
    <mergeCell ref="B15:B18"/>
    <mergeCell ref="C15:C18"/>
    <mergeCell ref="E15:E18"/>
    <mergeCell ref="F15:F18"/>
    <mergeCell ref="AB15:AB18"/>
    <mergeCell ref="AE15:AE18"/>
    <mergeCell ref="Z15:Z18"/>
    <mergeCell ref="AA15:AA18"/>
    <mergeCell ref="AC15:AC18"/>
    <mergeCell ref="AD15:AD18"/>
    <mergeCell ref="AF15:AF18"/>
    <mergeCell ref="AG15:AG18"/>
    <mergeCell ref="AH15:AH18"/>
    <mergeCell ref="AI15:AI18"/>
    <mergeCell ref="A19:A22"/>
    <mergeCell ref="D19:D22"/>
    <mergeCell ref="G19:G22"/>
    <mergeCell ref="H19:H22"/>
    <mergeCell ref="B19:B22"/>
    <mergeCell ref="C19:C22"/>
    <mergeCell ref="E19:E22"/>
    <mergeCell ref="F19:F22"/>
    <mergeCell ref="AB19:AB22"/>
    <mergeCell ref="AE19:AE22"/>
    <mergeCell ref="Z19:Z22"/>
    <mergeCell ref="AA19:AA22"/>
    <mergeCell ref="AC19:AC22"/>
    <mergeCell ref="AD19:AD22"/>
    <mergeCell ref="AF19:AF22"/>
    <mergeCell ref="AG19:AG22"/>
    <mergeCell ref="AH19:AH22"/>
    <mergeCell ref="AI19:AI22"/>
    <mergeCell ref="A23:A26"/>
    <mergeCell ref="D23:D26"/>
    <mergeCell ref="G23:G26"/>
    <mergeCell ref="H23:H26"/>
    <mergeCell ref="B23:B26"/>
    <mergeCell ref="C23:C26"/>
    <mergeCell ref="E23:E26"/>
    <mergeCell ref="F23:F26"/>
    <mergeCell ref="AB23:AB26"/>
    <mergeCell ref="AE23:AE26"/>
    <mergeCell ref="Z23:Z26"/>
    <mergeCell ref="AA23:AA26"/>
    <mergeCell ref="AC23:AC26"/>
    <mergeCell ref="AD23:AD26"/>
    <mergeCell ref="AF23:AF26"/>
    <mergeCell ref="AG23:AG26"/>
    <mergeCell ref="AH23:AH26"/>
    <mergeCell ref="AI23:AI26"/>
    <mergeCell ref="A27:A30"/>
    <mergeCell ref="D27:D30"/>
    <mergeCell ref="G27:G30"/>
    <mergeCell ref="H27:H30"/>
    <mergeCell ref="B27:B30"/>
    <mergeCell ref="C27:C30"/>
    <mergeCell ref="E27:E30"/>
    <mergeCell ref="F27:F30"/>
    <mergeCell ref="AB27:AB30"/>
    <mergeCell ref="AE27:AE30"/>
    <mergeCell ref="Z27:Z30"/>
    <mergeCell ref="AA27:AA30"/>
    <mergeCell ref="AC27:AC30"/>
    <mergeCell ref="AD27:AD30"/>
    <mergeCell ref="AF27:AF30"/>
    <mergeCell ref="AG27:AG30"/>
    <mergeCell ref="AH27:AH30"/>
    <mergeCell ref="AI27:AI30"/>
    <mergeCell ref="A31:A34"/>
    <mergeCell ref="D31:D34"/>
    <mergeCell ref="G31:G34"/>
    <mergeCell ref="H31:H34"/>
    <mergeCell ref="B31:B34"/>
    <mergeCell ref="C31:C34"/>
    <mergeCell ref="E31:E34"/>
    <mergeCell ref="F31:F34"/>
    <mergeCell ref="I31:I34"/>
    <mergeCell ref="J31:J34"/>
    <mergeCell ref="AB31:AB34"/>
    <mergeCell ref="AE31:AE34"/>
    <mergeCell ref="Z31:Z34"/>
    <mergeCell ref="AA31:AA34"/>
    <mergeCell ref="AC31:AC34"/>
    <mergeCell ref="AD31:AD34"/>
    <mergeCell ref="K30:K31"/>
    <mergeCell ref="J27:J30"/>
    <mergeCell ref="AF31:AF34"/>
    <mergeCell ref="AG31:AG34"/>
    <mergeCell ref="AH31:AH34"/>
    <mergeCell ref="AI31:AI34"/>
    <mergeCell ref="A35:A38"/>
    <mergeCell ref="D35:D38"/>
    <mergeCell ref="G35:G38"/>
    <mergeCell ref="H35:H38"/>
    <mergeCell ref="B35:B38"/>
    <mergeCell ref="C35:C38"/>
    <mergeCell ref="E35:E38"/>
    <mergeCell ref="F35:F38"/>
    <mergeCell ref="I35:I38"/>
    <mergeCell ref="J35:J38"/>
    <mergeCell ref="AB35:AB38"/>
    <mergeCell ref="AE35:AE38"/>
    <mergeCell ref="Z35:Z38"/>
    <mergeCell ref="AA35:AA38"/>
    <mergeCell ref="AC35:AC38"/>
    <mergeCell ref="AD35:AD38"/>
    <mergeCell ref="AF35:AF38"/>
    <mergeCell ref="AG35:AG38"/>
    <mergeCell ref="AH35:AH38"/>
    <mergeCell ref="AI35:AI38"/>
    <mergeCell ref="A39:A42"/>
    <mergeCell ref="D39:D42"/>
    <mergeCell ref="G39:G42"/>
    <mergeCell ref="H39:H42"/>
    <mergeCell ref="B39:B42"/>
    <mergeCell ref="C39:C42"/>
    <mergeCell ref="E39:E42"/>
    <mergeCell ref="F39:F42"/>
    <mergeCell ref="I39:I42"/>
    <mergeCell ref="J39:J42"/>
    <mergeCell ref="AB39:AB42"/>
    <mergeCell ref="AE39:AE42"/>
    <mergeCell ref="Z39:Z42"/>
    <mergeCell ref="AA39:AA42"/>
    <mergeCell ref="AC39:AC42"/>
    <mergeCell ref="AD39:AD42"/>
    <mergeCell ref="K38:K39"/>
    <mergeCell ref="Y38:Y39"/>
    <mergeCell ref="AF39:AF42"/>
    <mergeCell ref="AG39:AG42"/>
    <mergeCell ref="AH39:AH42"/>
    <mergeCell ref="AI39:AI42"/>
    <mergeCell ref="A43:A46"/>
    <mergeCell ref="D43:D46"/>
    <mergeCell ref="G43:G46"/>
    <mergeCell ref="H43:H46"/>
    <mergeCell ref="B43:B46"/>
    <mergeCell ref="C43:C46"/>
    <mergeCell ref="E43:E46"/>
    <mergeCell ref="F43:F46"/>
    <mergeCell ref="I43:I46"/>
    <mergeCell ref="J43:J46"/>
    <mergeCell ref="AB43:AB46"/>
    <mergeCell ref="AE43:AE46"/>
    <mergeCell ref="Z43:Z46"/>
    <mergeCell ref="AA43:AA46"/>
    <mergeCell ref="AC43:AC46"/>
    <mergeCell ref="AD43:AD46"/>
    <mergeCell ref="AF43:AF46"/>
    <mergeCell ref="AG43:AG46"/>
    <mergeCell ref="AH43:AH46"/>
    <mergeCell ref="AI43:AI46"/>
    <mergeCell ref="A47:A50"/>
    <mergeCell ref="D47:D50"/>
    <mergeCell ref="G47:G50"/>
    <mergeCell ref="H47:H50"/>
    <mergeCell ref="B47:B50"/>
    <mergeCell ref="C47:C50"/>
    <mergeCell ref="E47:E50"/>
    <mergeCell ref="F47:F50"/>
    <mergeCell ref="I47:I50"/>
    <mergeCell ref="J47:J50"/>
    <mergeCell ref="AB47:AB50"/>
    <mergeCell ref="AE47:AE50"/>
    <mergeCell ref="Z47:Z50"/>
    <mergeCell ref="AA47:AA50"/>
    <mergeCell ref="AC47:AC50"/>
    <mergeCell ref="AD47:AD50"/>
    <mergeCell ref="K46:K47"/>
    <mergeCell ref="Y46:Y47"/>
    <mergeCell ref="AF47:AF50"/>
    <mergeCell ref="AG47:AG50"/>
    <mergeCell ref="AH47:AH50"/>
    <mergeCell ref="AI47:AI50"/>
    <mergeCell ref="D51:D54"/>
    <mergeCell ref="G51:G54"/>
    <mergeCell ref="H51:H54"/>
    <mergeCell ref="B51:B54"/>
    <mergeCell ref="C51:C54"/>
    <mergeCell ref="E51:E54"/>
    <mergeCell ref="F51:F54"/>
    <mergeCell ref="AE51:AE54"/>
    <mergeCell ref="Z51:Z54"/>
    <mergeCell ref="AA51:AA54"/>
    <mergeCell ref="AC51:AC54"/>
    <mergeCell ref="AD51:AD54"/>
    <mergeCell ref="AF51:AF54"/>
    <mergeCell ref="AG51:AG54"/>
    <mergeCell ref="AH51:AH54"/>
    <mergeCell ref="AI51:AI54"/>
    <mergeCell ref="I51:I54"/>
    <mergeCell ref="A55:A58"/>
    <mergeCell ref="D55:D58"/>
    <mergeCell ref="G55:G58"/>
    <mergeCell ref="H55:H58"/>
    <mergeCell ref="B55:B58"/>
    <mergeCell ref="C55:C58"/>
    <mergeCell ref="E55:E58"/>
    <mergeCell ref="F55:F58"/>
    <mergeCell ref="A51:A54"/>
    <mergeCell ref="J55:J58"/>
    <mergeCell ref="AB55:AB58"/>
    <mergeCell ref="AE55:AE58"/>
    <mergeCell ref="Z55:Z58"/>
    <mergeCell ref="AA55:AA58"/>
    <mergeCell ref="AC55:AC58"/>
    <mergeCell ref="AD55:AD58"/>
    <mergeCell ref="Y54:Y55"/>
    <mergeCell ref="J51:J54"/>
    <mergeCell ref="AB51:AB54"/>
    <mergeCell ref="AF55:AF58"/>
    <mergeCell ref="AG55:AG58"/>
    <mergeCell ref="AH55:AH58"/>
    <mergeCell ref="AI55:AI58"/>
    <mergeCell ref="A59:A62"/>
    <mergeCell ref="D59:D62"/>
    <mergeCell ref="G59:G62"/>
    <mergeCell ref="H59:H62"/>
    <mergeCell ref="B59:B62"/>
    <mergeCell ref="C59:C62"/>
    <mergeCell ref="E59:E62"/>
    <mergeCell ref="F59:F62"/>
    <mergeCell ref="AB59:AB62"/>
    <mergeCell ref="AE59:AE62"/>
    <mergeCell ref="Z59:Z62"/>
    <mergeCell ref="AA59:AA62"/>
    <mergeCell ref="AC59:AC62"/>
    <mergeCell ref="AD59:AD62"/>
    <mergeCell ref="AF59:AF62"/>
    <mergeCell ref="AG59:AG62"/>
    <mergeCell ref="AH59:AH62"/>
    <mergeCell ref="AI59:AI62"/>
    <mergeCell ref="B63:B66"/>
    <mergeCell ref="C63:C66"/>
    <mergeCell ref="E63:E66"/>
    <mergeCell ref="F63:F66"/>
    <mergeCell ref="D63:D66"/>
    <mergeCell ref="AI63:AI66"/>
    <mergeCell ref="I63:I66"/>
    <mergeCell ref="J63:J66"/>
    <mergeCell ref="AB63:AB66"/>
    <mergeCell ref="AE63:AE66"/>
    <mergeCell ref="Z63:Z66"/>
    <mergeCell ref="AA63:AA66"/>
    <mergeCell ref="AC63:AC66"/>
    <mergeCell ref="AD63:AD66"/>
    <mergeCell ref="Y62:Y63"/>
    <mergeCell ref="AF63:AF66"/>
    <mergeCell ref="AG63:AG66"/>
    <mergeCell ref="AH63:AH66"/>
    <mergeCell ref="AC71:AC74"/>
    <mergeCell ref="AD71:AD74"/>
    <mergeCell ref="AE67:AE70"/>
    <mergeCell ref="AI67:AI70"/>
    <mergeCell ref="Z67:Z70"/>
    <mergeCell ref="AA67:AA70"/>
    <mergeCell ref="AC67:AC70"/>
    <mergeCell ref="AD67:AD70"/>
    <mergeCell ref="AB67:AB70"/>
    <mergeCell ref="A67:A70"/>
    <mergeCell ref="AF67:AF70"/>
    <mergeCell ref="AG67:AG70"/>
    <mergeCell ref="AH67:AH70"/>
    <mergeCell ref="Y70:Y71"/>
    <mergeCell ref="Z71:Z74"/>
    <mergeCell ref="AA71:AA74"/>
    <mergeCell ref="A71:A74"/>
    <mergeCell ref="D71:D74"/>
    <mergeCell ref="G71:G74"/>
    <mergeCell ref="B71:B74"/>
    <mergeCell ref="C71:C74"/>
    <mergeCell ref="E71:E74"/>
    <mergeCell ref="F71:F74"/>
    <mergeCell ref="G67:G70"/>
    <mergeCell ref="H71:H74"/>
    <mergeCell ref="H67:H70"/>
    <mergeCell ref="L77:X77"/>
    <mergeCell ref="K70:K71"/>
    <mergeCell ref="B67:B70"/>
    <mergeCell ref="C67:C70"/>
    <mergeCell ref="E67:E70"/>
    <mergeCell ref="F67:F70"/>
    <mergeCell ref="D67:D70"/>
    <mergeCell ref="A4:AI4"/>
    <mergeCell ref="AF71:AF74"/>
    <mergeCell ref="AG71:AG74"/>
    <mergeCell ref="AH71:AH74"/>
    <mergeCell ref="AI71:AI74"/>
    <mergeCell ref="I71:I74"/>
    <mergeCell ref="J71:J74"/>
    <mergeCell ref="AB71:AB74"/>
    <mergeCell ref="AE71:AE74"/>
    <mergeCell ref="A63:A66"/>
    <mergeCell ref="N83:O83"/>
    <mergeCell ref="P79:T79"/>
    <mergeCell ref="P80:T80"/>
    <mergeCell ref="P81:T81"/>
    <mergeCell ref="N79:O79"/>
    <mergeCell ref="N80:O80"/>
    <mergeCell ref="N81:O81"/>
    <mergeCell ref="N82:O82"/>
    <mergeCell ref="U81:V81"/>
    <mergeCell ref="U82:V82"/>
    <mergeCell ref="P82:T82"/>
    <mergeCell ref="P83:T83"/>
    <mergeCell ref="D81:K82"/>
    <mergeCell ref="Y79:AH80"/>
    <mergeCell ref="Y81:AH82"/>
    <mergeCell ref="AF83:AG83"/>
    <mergeCell ref="H83:I83"/>
    <mergeCell ref="L79:M83"/>
    <mergeCell ref="W79:X83"/>
    <mergeCell ref="U83:V83"/>
    <mergeCell ref="U79:V79"/>
    <mergeCell ref="U80:V80"/>
    <mergeCell ref="K62:K63"/>
    <mergeCell ref="K54:K55"/>
    <mergeCell ref="D79:K80"/>
    <mergeCell ref="I67:I70"/>
    <mergeCell ref="J67:J70"/>
    <mergeCell ref="H63:H66"/>
    <mergeCell ref="G63:G66"/>
    <mergeCell ref="I59:I62"/>
    <mergeCell ref="J59:J62"/>
    <mergeCell ref="I55:I58"/>
    <mergeCell ref="Y14:Y15"/>
    <mergeCell ref="Y22:Y23"/>
    <mergeCell ref="Y30:Y31"/>
    <mergeCell ref="K22:K23"/>
    <mergeCell ref="K14:K15"/>
  </mergeCells>
  <printOptions/>
  <pageMargins left="0.53" right="0.32" top="0.57" bottom="0.2" header="0.57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AK140"/>
  <sheetViews>
    <sheetView view="pageBreakPreview" zoomScaleSheetLayoutView="100" workbookViewId="0" topLeftCell="A4">
      <selection activeCell="A4" sqref="A4:AI4"/>
    </sheetView>
  </sheetViews>
  <sheetFormatPr defaultColWidth="9.00390625" defaultRowHeight="13.5" outlineLevelCol="1"/>
  <cols>
    <col min="1" max="1" width="2.625" style="210" customWidth="1"/>
    <col min="2" max="3" width="1.75390625" style="209" hidden="1" customWidth="1" outlineLevel="1"/>
    <col min="4" max="4" width="5.625" style="209" customWidth="1" collapsed="1"/>
    <col min="5" max="5" width="1.00390625" style="209" customWidth="1"/>
    <col min="6" max="6" width="5.625" style="209" customWidth="1"/>
    <col min="7" max="7" width="1.4921875" style="209" customWidth="1"/>
    <col min="8" max="8" width="3.25390625" style="210" customWidth="1"/>
    <col min="9" max="9" width="8.25390625" style="209" customWidth="1"/>
    <col min="10" max="10" width="1.4921875" style="209" customWidth="1"/>
    <col min="11" max="15" width="2.50390625" style="209" customWidth="1"/>
    <col min="16" max="20" width="1.12109375" style="209" customWidth="1"/>
    <col min="21" max="25" width="2.50390625" style="209" customWidth="1"/>
    <col min="26" max="27" width="1.75390625" style="209" hidden="1" customWidth="1" outlineLevel="1"/>
    <col min="28" max="28" width="5.625" style="209" customWidth="1" collapsed="1"/>
    <col min="29" max="29" width="1.00390625" style="209" customWidth="1"/>
    <col min="30" max="30" width="5.625" style="209" customWidth="1"/>
    <col min="31" max="31" width="1.4921875" style="209" customWidth="1"/>
    <col min="32" max="32" width="3.25390625" style="210" customWidth="1"/>
    <col min="33" max="33" width="8.25390625" style="209" customWidth="1"/>
    <col min="34" max="34" width="1.4921875" style="209" customWidth="1"/>
    <col min="35" max="35" width="2.625" style="210" customWidth="1"/>
    <col min="36" max="16384" width="9.00390625" style="209" customWidth="1"/>
  </cols>
  <sheetData>
    <row r="1" spans="1:35" ht="19.5" customHeight="1" hidden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7"/>
    </row>
    <row r="2" ht="3" customHeight="1" hidden="1"/>
    <row r="3" ht="3" customHeight="1" hidden="1"/>
    <row r="4" spans="1:35" ht="27.75" customHeight="1">
      <c r="A4" s="405" t="s">
        <v>768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5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2:33" ht="3" customHeight="1" hidden="1">
      <c r="B10" s="210"/>
      <c r="L10" s="210"/>
      <c r="W10" s="210"/>
      <c r="AG10" s="210"/>
    </row>
    <row r="11" spans="1:35" ht="9.75" customHeight="1">
      <c r="A11" s="407">
        <v>1</v>
      </c>
      <c r="B11" s="407" t="s">
        <v>738</v>
      </c>
      <c r="C11" s="392">
        <v>1</v>
      </c>
      <c r="D11" s="408" t="s">
        <v>831</v>
      </c>
      <c r="E11" s="411" t="s">
        <v>739</v>
      </c>
      <c r="F11" s="408" t="s">
        <v>832</v>
      </c>
      <c r="G11" s="392" t="s">
        <v>740</v>
      </c>
      <c r="H11" s="409" t="s">
        <v>716</v>
      </c>
      <c r="I11" s="410" t="s">
        <v>754</v>
      </c>
      <c r="J11" s="392" t="s">
        <v>741</v>
      </c>
      <c r="K11" s="217"/>
      <c r="L11" s="218"/>
      <c r="M11" s="217"/>
      <c r="N11" s="217"/>
      <c r="O11" s="217"/>
      <c r="P11" s="219"/>
      <c r="Q11" s="219"/>
      <c r="R11" s="219"/>
      <c r="S11" s="219"/>
      <c r="T11" s="219"/>
      <c r="U11" s="217"/>
      <c r="V11" s="217"/>
      <c r="W11" s="218"/>
      <c r="X11" s="217"/>
      <c r="Y11" s="217"/>
      <c r="Z11" s="392" t="s">
        <v>742</v>
      </c>
      <c r="AA11" s="392">
        <v>1</v>
      </c>
      <c r="AB11" s="408" t="s">
        <v>715</v>
      </c>
      <c r="AC11" s="411" t="s">
        <v>739</v>
      </c>
      <c r="AD11" s="408" t="s">
        <v>729</v>
      </c>
      <c r="AE11" s="392" t="s">
        <v>740</v>
      </c>
      <c r="AF11" s="409" t="s">
        <v>713</v>
      </c>
      <c r="AG11" s="410" t="s">
        <v>664</v>
      </c>
      <c r="AH11" s="392" t="s">
        <v>741</v>
      </c>
      <c r="AI11" s="407">
        <v>17</v>
      </c>
    </row>
    <row r="12" spans="1:35" ht="9.75" customHeight="1" thickBot="1">
      <c r="A12" s="407"/>
      <c r="B12" s="407"/>
      <c r="C12" s="392"/>
      <c r="D12" s="408"/>
      <c r="E12" s="411"/>
      <c r="F12" s="408"/>
      <c r="G12" s="392"/>
      <c r="H12" s="409"/>
      <c r="I12" s="410"/>
      <c r="J12" s="392"/>
      <c r="K12" s="220"/>
      <c r="L12" s="221"/>
      <c r="M12" s="220"/>
      <c r="N12" s="220"/>
      <c r="O12" s="220"/>
      <c r="P12" s="219"/>
      <c r="Q12" s="219"/>
      <c r="R12" s="219"/>
      <c r="S12" s="219"/>
      <c r="T12" s="219"/>
      <c r="U12" s="222"/>
      <c r="V12" s="222"/>
      <c r="W12" s="223"/>
      <c r="X12" s="222"/>
      <c r="Y12" s="222"/>
      <c r="Z12" s="392"/>
      <c r="AA12" s="392"/>
      <c r="AB12" s="408"/>
      <c r="AC12" s="411"/>
      <c r="AD12" s="408"/>
      <c r="AE12" s="392"/>
      <c r="AF12" s="409"/>
      <c r="AG12" s="410"/>
      <c r="AH12" s="392"/>
      <c r="AI12" s="407"/>
    </row>
    <row r="13" spans="1:35" ht="9.75" customHeight="1" thickTop="1">
      <c r="A13" s="407"/>
      <c r="B13" s="407"/>
      <c r="C13" s="392"/>
      <c r="D13" s="408"/>
      <c r="E13" s="411"/>
      <c r="F13" s="408"/>
      <c r="G13" s="392"/>
      <c r="H13" s="409"/>
      <c r="I13" s="410"/>
      <c r="J13" s="392"/>
      <c r="K13" s="224"/>
      <c r="L13" s="225"/>
      <c r="M13" s="220"/>
      <c r="N13" s="220"/>
      <c r="O13" s="220"/>
      <c r="P13" s="217"/>
      <c r="Q13" s="217"/>
      <c r="R13" s="217"/>
      <c r="S13" s="217"/>
      <c r="T13" s="217"/>
      <c r="U13" s="222"/>
      <c r="V13" s="222"/>
      <c r="W13" s="223"/>
      <c r="X13" s="226"/>
      <c r="Y13" s="227"/>
      <c r="Z13" s="392"/>
      <c r="AA13" s="392"/>
      <c r="AB13" s="408"/>
      <c r="AC13" s="411"/>
      <c r="AD13" s="408"/>
      <c r="AE13" s="392"/>
      <c r="AF13" s="409"/>
      <c r="AG13" s="410"/>
      <c r="AH13" s="392"/>
      <c r="AI13" s="407"/>
    </row>
    <row r="14" spans="1:35" ht="9.75" customHeight="1" thickBot="1">
      <c r="A14" s="407"/>
      <c r="B14" s="407"/>
      <c r="C14" s="392"/>
      <c r="D14" s="408"/>
      <c r="E14" s="411"/>
      <c r="F14" s="408"/>
      <c r="G14" s="392"/>
      <c r="H14" s="409"/>
      <c r="I14" s="410"/>
      <c r="J14" s="392"/>
      <c r="K14" s="412"/>
      <c r="L14" s="228"/>
      <c r="M14" s="220"/>
      <c r="N14" s="220"/>
      <c r="O14" s="220"/>
      <c r="P14" s="217"/>
      <c r="Q14" s="217"/>
      <c r="R14" s="217"/>
      <c r="S14" s="217"/>
      <c r="T14" s="217"/>
      <c r="U14" s="222"/>
      <c r="V14" s="222"/>
      <c r="W14" s="223"/>
      <c r="X14" s="229"/>
      <c r="Y14" s="412"/>
      <c r="Z14" s="392"/>
      <c r="AA14" s="392"/>
      <c r="AB14" s="408"/>
      <c r="AC14" s="411"/>
      <c r="AD14" s="408"/>
      <c r="AE14" s="392"/>
      <c r="AF14" s="409"/>
      <c r="AG14" s="410"/>
      <c r="AH14" s="392"/>
      <c r="AI14" s="407"/>
    </row>
    <row r="15" spans="1:35" ht="9.75" customHeight="1" thickTop="1">
      <c r="A15" s="407">
        <v>2</v>
      </c>
      <c r="B15" s="392" t="s">
        <v>743</v>
      </c>
      <c r="C15" s="392">
        <v>8</v>
      </c>
      <c r="D15" s="408" t="s">
        <v>833</v>
      </c>
      <c r="E15" s="411" t="s">
        <v>739</v>
      </c>
      <c r="F15" s="408" t="s">
        <v>834</v>
      </c>
      <c r="G15" s="392" t="s">
        <v>740</v>
      </c>
      <c r="H15" s="409" t="s">
        <v>712</v>
      </c>
      <c r="I15" s="410" t="s">
        <v>596</v>
      </c>
      <c r="J15" s="392" t="s">
        <v>741</v>
      </c>
      <c r="K15" s="413"/>
      <c r="L15" s="230"/>
      <c r="M15" s="220"/>
      <c r="N15" s="220"/>
      <c r="O15" s="220"/>
      <c r="P15" s="217"/>
      <c r="Q15" s="217"/>
      <c r="R15" s="217"/>
      <c r="S15" s="217"/>
      <c r="T15" s="217"/>
      <c r="U15" s="222"/>
      <c r="V15" s="222"/>
      <c r="W15" s="222"/>
      <c r="X15" s="231"/>
      <c r="Y15" s="414"/>
      <c r="Z15" s="392" t="s">
        <v>738</v>
      </c>
      <c r="AA15" s="392">
        <v>8</v>
      </c>
      <c r="AB15" s="408" t="s">
        <v>835</v>
      </c>
      <c r="AC15" s="411" t="s">
        <v>739</v>
      </c>
      <c r="AD15" s="408" t="s">
        <v>719</v>
      </c>
      <c r="AE15" s="392" t="s">
        <v>740</v>
      </c>
      <c r="AF15" s="409" t="s">
        <v>716</v>
      </c>
      <c r="AG15" s="410" t="s">
        <v>550</v>
      </c>
      <c r="AH15" s="392" t="s">
        <v>741</v>
      </c>
      <c r="AI15" s="407">
        <v>18</v>
      </c>
    </row>
    <row r="16" spans="1:35" ht="9.75" customHeight="1">
      <c r="A16" s="407"/>
      <c r="B16" s="392"/>
      <c r="C16" s="392"/>
      <c r="D16" s="408"/>
      <c r="E16" s="411"/>
      <c r="F16" s="408"/>
      <c r="G16" s="392"/>
      <c r="H16" s="409"/>
      <c r="I16" s="410"/>
      <c r="J16" s="392"/>
      <c r="K16" s="232"/>
      <c r="L16" s="230"/>
      <c r="M16" s="220"/>
      <c r="N16" s="220"/>
      <c r="O16" s="220"/>
      <c r="P16" s="217"/>
      <c r="Q16" s="217"/>
      <c r="R16" s="217"/>
      <c r="S16" s="217"/>
      <c r="U16" s="222"/>
      <c r="V16" s="222"/>
      <c r="W16" s="222"/>
      <c r="X16" s="231"/>
      <c r="Y16" s="233"/>
      <c r="Z16" s="392"/>
      <c r="AA16" s="392"/>
      <c r="AB16" s="408"/>
      <c r="AC16" s="411"/>
      <c r="AD16" s="408"/>
      <c r="AE16" s="392"/>
      <c r="AF16" s="409"/>
      <c r="AG16" s="410"/>
      <c r="AH16" s="392"/>
      <c r="AI16" s="407"/>
    </row>
    <row r="17" spans="1:35" ht="9.75" customHeight="1">
      <c r="A17" s="407"/>
      <c r="B17" s="392"/>
      <c r="C17" s="392"/>
      <c r="D17" s="408"/>
      <c r="E17" s="411"/>
      <c r="F17" s="408"/>
      <c r="G17" s="392"/>
      <c r="H17" s="409"/>
      <c r="I17" s="410"/>
      <c r="J17" s="392"/>
      <c r="K17" s="220"/>
      <c r="L17" s="230"/>
      <c r="M17" s="220"/>
      <c r="N17" s="220"/>
      <c r="O17" s="220"/>
      <c r="P17" s="217"/>
      <c r="Q17" s="217"/>
      <c r="R17" s="217"/>
      <c r="S17" s="217"/>
      <c r="T17" s="217"/>
      <c r="U17" s="222"/>
      <c r="V17" s="222"/>
      <c r="W17" s="222"/>
      <c r="X17" s="231"/>
      <c r="Y17" s="222"/>
      <c r="Z17" s="392"/>
      <c r="AA17" s="392"/>
      <c r="AB17" s="408"/>
      <c r="AC17" s="411"/>
      <c r="AD17" s="408"/>
      <c r="AE17" s="392"/>
      <c r="AF17" s="409"/>
      <c r="AG17" s="410"/>
      <c r="AH17" s="392"/>
      <c r="AI17" s="407"/>
    </row>
    <row r="18" spans="1:35" ht="9.75" customHeight="1" thickBot="1">
      <c r="A18" s="407"/>
      <c r="B18" s="392"/>
      <c r="C18" s="392"/>
      <c r="D18" s="408"/>
      <c r="E18" s="411"/>
      <c r="F18" s="408"/>
      <c r="G18" s="392"/>
      <c r="H18" s="409"/>
      <c r="I18" s="410"/>
      <c r="J18" s="392"/>
      <c r="K18" s="220"/>
      <c r="L18" s="230"/>
      <c r="M18" s="220"/>
      <c r="N18" s="220"/>
      <c r="O18" s="220"/>
      <c r="P18" s="217"/>
      <c r="Q18" s="217"/>
      <c r="R18" s="217"/>
      <c r="S18" s="217"/>
      <c r="T18" s="217"/>
      <c r="U18" s="222"/>
      <c r="V18" s="222"/>
      <c r="W18" s="222"/>
      <c r="X18" s="231"/>
      <c r="Y18" s="222"/>
      <c r="Z18" s="392"/>
      <c r="AA18" s="392"/>
      <c r="AB18" s="408"/>
      <c r="AC18" s="411"/>
      <c r="AD18" s="408"/>
      <c r="AE18" s="392"/>
      <c r="AF18" s="409"/>
      <c r="AG18" s="410"/>
      <c r="AH18" s="392"/>
      <c r="AI18" s="407"/>
    </row>
    <row r="19" spans="1:35" ht="9.75" customHeight="1" thickTop="1">
      <c r="A19" s="407">
        <v>3</v>
      </c>
      <c r="B19" s="392" t="s">
        <v>744</v>
      </c>
      <c r="C19" s="392">
        <v>5</v>
      </c>
      <c r="D19" s="408" t="s">
        <v>836</v>
      </c>
      <c r="E19" s="411" t="s">
        <v>739</v>
      </c>
      <c r="F19" s="408" t="s">
        <v>761</v>
      </c>
      <c r="G19" s="392" t="s">
        <v>740</v>
      </c>
      <c r="H19" s="409" t="s">
        <v>718</v>
      </c>
      <c r="I19" s="410" t="s">
        <v>752</v>
      </c>
      <c r="J19" s="392" t="s">
        <v>741</v>
      </c>
      <c r="K19" s="220"/>
      <c r="L19" s="234"/>
      <c r="M19" s="235"/>
      <c r="N19" s="236"/>
      <c r="O19" s="220"/>
      <c r="P19" s="217"/>
      <c r="Q19" s="217"/>
      <c r="R19" s="217"/>
      <c r="S19" s="217"/>
      <c r="T19" s="217"/>
      <c r="U19" s="222"/>
      <c r="V19" s="226"/>
      <c r="W19" s="237"/>
      <c r="X19" s="238"/>
      <c r="Y19" s="222"/>
      <c r="Z19" s="392" t="s">
        <v>743</v>
      </c>
      <c r="AA19" s="392">
        <v>5</v>
      </c>
      <c r="AB19" s="408" t="s">
        <v>837</v>
      </c>
      <c r="AC19" s="411" t="s">
        <v>739</v>
      </c>
      <c r="AD19" s="410" t="s">
        <v>830</v>
      </c>
      <c r="AE19" s="392" t="s">
        <v>740</v>
      </c>
      <c r="AF19" s="409" t="s">
        <v>712</v>
      </c>
      <c r="AG19" s="410" t="s">
        <v>758</v>
      </c>
      <c r="AH19" s="392" t="s">
        <v>741</v>
      </c>
      <c r="AI19" s="407">
        <v>19</v>
      </c>
    </row>
    <row r="20" spans="1:35" ht="9.75" customHeight="1" thickBot="1">
      <c r="A20" s="407"/>
      <c r="B20" s="407"/>
      <c r="C20" s="392"/>
      <c r="D20" s="408"/>
      <c r="E20" s="411"/>
      <c r="F20" s="408"/>
      <c r="G20" s="392"/>
      <c r="H20" s="409"/>
      <c r="I20" s="410"/>
      <c r="J20" s="392"/>
      <c r="K20" s="220"/>
      <c r="L20" s="239"/>
      <c r="M20" s="236"/>
      <c r="N20" s="236"/>
      <c r="O20" s="220"/>
      <c r="P20" s="217"/>
      <c r="Q20" s="217"/>
      <c r="R20" s="217"/>
      <c r="S20" s="217"/>
      <c r="T20" s="217"/>
      <c r="U20" s="222"/>
      <c r="V20" s="226"/>
      <c r="W20" s="240"/>
      <c r="X20" s="238"/>
      <c r="Y20" s="222"/>
      <c r="Z20" s="392"/>
      <c r="AA20" s="392"/>
      <c r="AB20" s="408"/>
      <c r="AC20" s="411"/>
      <c r="AD20" s="410"/>
      <c r="AE20" s="392"/>
      <c r="AF20" s="409"/>
      <c r="AG20" s="410"/>
      <c r="AH20" s="392"/>
      <c r="AI20" s="407"/>
    </row>
    <row r="21" spans="1:35" ht="9.75" customHeight="1" thickTop="1">
      <c r="A21" s="407"/>
      <c r="B21" s="407"/>
      <c r="C21" s="392"/>
      <c r="D21" s="408"/>
      <c r="E21" s="411"/>
      <c r="F21" s="408"/>
      <c r="G21" s="392"/>
      <c r="H21" s="409"/>
      <c r="I21" s="410"/>
      <c r="J21" s="392"/>
      <c r="K21" s="224"/>
      <c r="L21" s="225"/>
      <c r="M21" s="236"/>
      <c r="N21" s="236"/>
      <c r="O21" s="220"/>
      <c r="P21" s="217"/>
      <c r="Q21" s="217"/>
      <c r="R21" s="217"/>
      <c r="S21" s="217"/>
      <c r="T21" s="217"/>
      <c r="U21" s="222"/>
      <c r="V21" s="226"/>
      <c r="W21" s="240"/>
      <c r="X21" s="238"/>
      <c r="Y21" s="241"/>
      <c r="Z21" s="392"/>
      <c r="AA21" s="392"/>
      <c r="AB21" s="408"/>
      <c r="AC21" s="411"/>
      <c r="AD21" s="410"/>
      <c r="AE21" s="392"/>
      <c r="AF21" s="409"/>
      <c r="AG21" s="410"/>
      <c r="AH21" s="392"/>
      <c r="AI21" s="407"/>
    </row>
    <row r="22" spans="1:35" ht="9.75" customHeight="1" thickBot="1">
      <c r="A22" s="407"/>
      <c r="B22" s="407"/>
      <c r="C22" s="392"/>
      <c r="D22" s="408"/>
      <c r="E22" s="411"/>
      <c r="F22" s="408"/>
      <c r="G22" s="392"/>
      <c r="H22" s="409"/>
      <c r="I22" s="410"/>
      <c r="J22" s="392"/>
      <c r="K22" s="412"/>
      <c r="L22" s="228"/>
      <c r="M22" s="236"/>
      <c r="N22" s="236"/>
      <c r="O22" s="220"/>
      <c r="P22" s="217"/>
      <c r="Q22" s="217"/>
      <c r="R22" s="217"/>
      <c r="S22" s="217"/>
      <c r="T22" s="217"/>
      <c r="U22" s="222"/>
      <c r="V22" s="226"/>
      <c r="W22" s="240"/>
      <c r="X22" s="238"/>
      <c r="Y22" s="414"/>
      <c r="Z22" s="392"/>
      <c r="AA22" s="392"/>
      <c r="AB22" s="408"/>
      <c r="AC22" s="411"/>
      <c r="AD22" s="410"/>
      <c r="AE22" s="392"/>
      <c r="AF22" s="409"/>
      <c r="AG22" s="410"/>
      <c r="AH22" s="392"/>
      <c r="AI22" s="407"/>
    </row>
    <row r="23" spans="1:35" ht="9.75" customHeight="1" thickTop="1">
      <c r="A23" s="407">
        <v>4</v>
      </c>
      <c r="B23" s="407" t="s">
        <v>742</v>
      </c>
      <c r="C23" s="392">
        <v>4</v>
      </c>
      <c r="D23" s="408" t="s">
        <v>793</v>
      </c>
      <c r="E23" s="411" t="s">
        <v>739</v>
      </c>
      <c r="F23" s="408" t="s">
        <v>729</v>
      </c>
      <c r="G23" s="392" t="s">
        <v>740</v>
      </c>
      <c r="H23" s="409" t="s">
        <v>713</v>
      </c>
      <c r="I23" s="410" t="s">
        <v>665</v>
      </c>
      <c r="J23" s="392" t="s">
        <v>741</v>
      </c>
      <c r="K23" s="413"/>
      <c r="L23" s="221"/>
      <c r="M23" s="234"/>
      <c r="N23" s="236"/>
      <c r="O23" s="220"/>
      <c r="P23" s="217"/>
      <c r="Q23" s="217"/>
      <c r="R23" s="217"/>
      <c r="S23" s="217"/>
      <c r="T23" s="217"/>
      <c r="U23" s="222"/>
      <c r="V23" s="226"/>
      <c r="W23" s="242"/>
      <c r="X23" s="237"/>
      <c r="Y23" s="412"/>
      <c r="Z23" s="392" t="s">
        <v>744</v>
      </c>
      <c r="AA23" s="392">
        <v>4</v>
      </c>
      <c r="AB23" s="408" t="s">
        <v>838</v>
      </c>
      <c r="AC23" s="411" t="s">
        <v>739</v>
      </c>
      <c r="AD23" s="408" t="s">
        <v>839</v>
      </c>
      <c r="AE23" s="392" t="s">
        <v>740</v>
      </c>
      <c r="AF23" s="409" t="s">
        <v>718</v>
      </c>
      <c r="AG23" s="410" t="s">
        <v>720</v>
      </c>
      <c r="AH23" s="392" t="s">
        <v>741</v>
      </c>
      <c r="AI23" s="407">
        <v>20</v>
      </c>
    </row>
    <row r="24" spans="1:35" ht="9.75" customHeight="1" thickBot="1">
      <c r="A24" s="407"/>
      <c r="B24" s="407"/>
      <c r="C24" s="392"/>
      <c r="D24" s="408"/>
      <c r="E24" s="411"/>
      <c r="F24" s="408"/>
      <c r="G24" s="392"/>
      <c r="H24" s="409"/>
      <c r="I24" s="410"/>
      <c r="J24" s="392"/>
      <c r="K24" s="232"/>
      <c r="L24" s="221"/>
      <c r="M24" s="234"/>
      <c r="N24" s="236"/>
      <c r="O24" s="220"/>
      <c r="P24" s="217"/>
      <c r="Q24" s="217"/>
      <c r="R24" s="217"/>
      <c r="S24" s="217"/>
      <c r="T24" s="217"/>
      <c r="U24" s="222"/>
      <c r="V24" s="226"/>
      <c r="W24" s="242"/>
      <c r="X24" s="226"/>
      <c r="Y24" s="238"/>
      <c r="Z24" s="392"/>
      <c r="AA24" s="392"/>
      <c r="AB24" s="408"/>
      <c r="AC24" s="411"/>
      <c r="AD24" s="408"/>
      <c r="AE24" s="392"/>
      <c r="AF24" s="409"/>
      <c r="AG24" s="410"/>
      <c r="AH24" s="392"/>
      <c r="AI24" s="407"/>
    </row>
    <row r="25" spans="1:35" ht="9.75" customHeight="1" thickTop="1">
      <c r="A25" s="407"/>
      <c r="B25" s="392"/>
      <c r="C25" s="392"/>
      <c r="D25" s="408"/>
      <c r="E25" s="411"/>
      <c r="F25" s="408"/>
      <c r="G25" s="392"/>
      <c r="H25" s="409"/>
      <c r="I25" s="410"/>
      <c r="J25" s="392"/>
      <c r="K25" s="220"/>
      <c r="L25" s="220"/>
      <c r="M25" s="234"/>
      <c r="N25" s="236"/>
      <c r="O25" s="220"/>
      <c r="P25" s="217"/>
      <c r="Q25" s="217"/>
      <c r="R25" s="217"/>
      <c r="S25" s="217"/>
      <c r="T25" s="217"/>
      <c r="U25" s="222"/>
      <c r="V25" s="226"/>
      <c r="W25" s="238"/>
      <c r="X25" s="222"/>
      <c r="Y25" s="227"/>
      <c r="Z25" s="392"/>
      <c r="AA25" s="392"/>
      <c r="AB25" s="408"/>
      <c r="AC25" s="411"/>
      <c r="AD25" s="408"/>
      <c r="AE25" s="392"/>
      <c r="AF25" s="409"/>
      <c r="AG25" s="410"/>
      <c r="AH25" s="392"/>
      <c r="AI25" s="407"/>
    </row>
    <row r="26" spans="1:35" ht="9.75" customHeight="1" thickBot="1">
      <c r="A26" s="407"/>
      <c r="B26" s="392"/>
      <c r="C26" s="392"/>
      <c r="D26" s="408"/>
      <c r="E26" s="411"/>
      <c r="F26" s="408"/>
      <c r="G26" s="392"/>
      <c r="H26" s="409"/>
      <c r="I26" s="410"/>
      <c r="J26" s="392"/>
      <c r="K26" s="220"/>
      <c r="L26" s="220"/>
      <c r="M26" s="234"/>
      <c r="N26" s="243"/>
      <c r="O26" s="220"/>
      <c r="P26" s="217"/>
      <c r="Q26" s="217"/>
      <c r="R26" s="217"/>
      <c r="S26" s="217"/>
      <c r="T26" s="217"/>
      <c r="U26" s="222"/>
      <c r="V26" s="229"/>
      <c r="W26" s="238"/>
      <c r="X26" s="222"/>
      <c r="Y26" s="222"/>
      <c r="Z26" s="392"/>
      <c r="AA26" s="392"/>
      <c r="AB26" s="408"/>
      <c r="AC26" s="411"/>
      <c r="AD26" s="408"/>
      <c r="AE26" s="392"/>
      <c r="AF26" s="409"/>
      <c r="AG26" s="410"/>
      <c r="AH26" s="392"/>
      <c r="AI26" s="407"/>
    </row>
    <row r="27" spans="1:35" ht="9.75" customHeight="1" thickTop="1">
      <c r="A27" s="407">
        <v>5</v>
      </c>
      <c r="B27" s="392" t="s">
        <v>743</v>
      </c>
      <c r="C27" s="392">
        <v>3</v>
      </c>
      <c r="D27" s="408" t="s">
        <v>840</v>
      </c>
      <c r="E27" s="411" t="s">
        <v>739</v>
      </c>
      <c r="F27" s="408" t="s">
        <v>841</v>
      </c>
      <c r="G27" s="392" t="s">
        <v>740</v>
      </c>
      <c r="H27" s="409" t="s">
        <v>712</v>
      </c>
      <c r="I27" s="410" t="s">
        <v>758</v>
      </c>
      <c r="J27" s="392" t="s">
        <v>741</v>
      </c>
      <c r="K27" s="220"/>
      <c r="L27" s="220"/>
      <c r="M27" s="230"/>
      <c r="N27" s="230"/>
      <c r="O27" s="220"/>
      <c r="P27" s="217"/>
      <c r="Q27" s="217"/>
      <c r="R27" s="217"/>
      <c r="S27" s="217"/>
      <c r="T27" s="217"/>
      <c r="U27" s="226"/>
      <c r="V27" s="238"/>
      <c r="W27" s="231"/>
      <c r="X27" s="222"/>
      <c r="Y27" s="222"/>
      <c r="Z27" s="392" t="s">
        <v>738</v>
      </c>
      <c r="AA27" s="392">
        <v>3</v>
      </c>
      <c r="AB27" s="408" t="s">
        <v>773</v>
      </c>
      <c r="AC27" s="411" t="s">
        <v>739</v>
      </c>
      <c r="AD27" s="410" t="s">
        <v>842</v>
      </c>
      <c r="AE27" s="392" t="s">
        <v>740</v>
      </c>
      <c r="AF27" s="409" t="s">
        <v>716</v>
      </c>
      <c r="AG27" s="410" t="s">
        <v>754</v>
      </c>
      <c r="AH27" s="392" t="s">
        <v>741</v>
      </c>
      <c r="AI27" s="407">
        <v>21</v>
      </c>
    </row>
    <row r="28" spans="1:35" ht="9.75" customHeight="1" thickBot="1">
      <c r="A28" s="407"/>
      <c r="B28" s="392"/>
      <c r="C28" s="392"/>
      <c r="D28" s="408"/>
      <c r="E28" s="411"/>
      <c r="F28" s="408"/>
      <c r="G28" s="392"/>
      <c r="H28" s="409"/>
      <c r="I28" s="410"/>
      <c r="J28" s="392"/>
      <c r="K28" s="220"/>
      <c r="L28" s="220"/>
      <c r="M28" s="230"/>
      <c r="N28" s="230"/>
      <c r="O28" s="220"/>
      <c r="P28" s="217"/>
      <c r="Q28" s="217"/>
      <c r="R28" s="217"/>
      <c r="S28" s="217"/>
      <c r="T28" s="217"/>
      <c r="U28" s="226"/>
      <c r="V28" s="238"/>
      <c r="W28" s="231"/>
      <c r="X28" s="222"/>
      <c r="Y28" s="222"/>
      <c r="Z28" s="392"/>
      <c r="AA28" s="392"/>
      <c r="AB28" s="408"/>
      <c r="AC28" s="411"/>
      <c r="AD28" s="410"/>
      <c r="AE28" s="392"/>
      <c r="AF28" s="409"/>
      <c r="AG28" s="410"/>
      <c r="AH28" s="392"/>
      <c r="AI28" s="407"/>
    </row>
    <row r="29" spans="1:35" ht="9.75" customHeight="1" thickTop="1">
      <c r="A29" s="407"/>
      <c r="B29" s="392"/>
      <c r="C29" s="392"/>
      <c r="D29" s="408"/>
      <c r="E29" s="411"/>
      <c r="F29" s="408"/>
      <c r="G29" s="392"/>
      <c r="H29" s="409"/>
      <c r="I29" s="410"/>
      <c r="J29" s="392"/>
      <c r="K29" s="224"/>
      <c r="L29" s="236"/>
      <c r="M29" s="230"/>
      <c r="N29" s="230"/>
      <c r="O29" s="220"/>
      <c r="P29" s="217"/>
      <c r="Q29" s="217"/>
      <c r="R29" s="217"/>
      <c r="S29" s="217"/>
      <c r="T29" s="217"/>
      <c r="U29" s="226"/>
      <c r="V29" s="238"/>
      <c r="W29" s="231"/>
      <c r="X29" s="222"/>
      <c r="Y29" s="241"/>
      <c r="Z29" s="392"/>
      <c r="AA29" s="392"/>
      <c r="AB29" s="408"/>
      <c r="AC29" s="411"/>
      <c r="AD29" s="410"/>
      <c r="AE29" s="392"/>
      <c r="AF29" s="409"/>
      <c r="AG29" s="410"/>
      <c r="AH29" s="392"/>
      <c r="AI29" s="407"/>
    </row>
    <row r="30" spans="1:35" ht="9.75" customHeight="1" thickBot="1">
      <c r="A30" s="407"/>
      <c r="B30" s="392"/>
      <c r="C30" s="392"/>
      <c r="D30" s="408"/>
      <c r="E30" s="411"/>
      <c r="F30" s="408"/>
      <c r="G30" s="392"/>
      <c r="H30" s="409"/>
      <c r="I30" s="410"/>
      <c r="J30" s="392"/>
      <c r="K30" s="412"/>
      <c r="L30" s="243"/>
      <c r="M30" s="230"/>
      <c r="N30" s="230"/>
      <c r="O30" s="220"/>
      <c r="P30" s="217"/>
      <c r="Q30" s="217"/>
      <c r="R30" s="217"/>
      <c r="S30" s="217"/>
      <c r="T30" s="217"/>
      <c r="U30" s="226"/>
      <c r="V30" s="238"/>
      <c r="W30" s="231"/>
      <c r="X30" s="222"/>
      <c r="Y30" s="414"/>
      <c r="Z30" s="392"/>
      <c r="AA30" s="392"/>
      <c r="AB30" s="408"/>
      <c r="AC30" s="411"/>
      <c r="AD30" s="410"/>
      <c r="AE30" s="392"/>
      <c r="AF30" s="409"/>
      <c r="AG30" s="410"/>
      <c r="AH30" s="392"/>
      <c r="AI30" s="407"/>
    </row>
    <row r="31" spans="1:37" ht="9.75" customHeight="1" thickTop="1">
      <c r="A31" s="407">
        <v>6</v>
      </c>
      <c r="B31" s="392" t="s">
        <v>742</v>
      </c>
      <c r="C31" s="392">
        <v>6</v>
      </c>
      <c r="D31" s="408" t="s">
        <v>822</v>
      </c>
      <c r="E31" s="411" t="s">
        <v>739</v>
      </c>
      <c r="F31" s="408" t="s">
        <v>843</v>
      </c>
      <c r="G31" s="407" t="s">
        <v>740</v>
      </c>
      <c r="H31" s="409" t="s">
        <v>713</v>
      </c>
      <c r="I31" s="410" t="s">
        <v>666</v>
      </c>
      <c r="J31" s="392" t="s">
        <v>741</v>
      </c>
      <c r="K31" s="413"/>
      <c r="L31" s="230"/>
      <c r="M31" s="230"/>
      <c r="N31" s="230"/>
      <c r="O31" s="221"/>
      <c r="P31" s="218"/>
      <c r="Q31" s="218"/>
      <c r="R31" s="218"/>
      <c r="S31" s="217"/>
      <c r="T31" s="217"/>
      <c r="U31" s="226"/>
      <c r="V31" s="238"/>
      <c r="W31" s="231"/>
      <c r="X31" s="244"/>
      <c r="Y31" s="412"/>
      <c r="Z31" s="407" t="s">
        <v>744</v>
      </c>
      <c r="AA31" s="407">
        <v>6</v>
      </c>
      <c r="AB31" s="408" t="s">
        <v>844</v>
      </c>
      <c r="AC31" s="411" t="s">
        <v>739</v>
      </c>
      <c r="AD31" s="408" t="s">
        <v>845</v>
      </c>
      <c r="AE31" s="392" t="s">
        <v>740</v>
      </c>
      <c r="AF31" s="409" t="s">
        <v>718</v>
      </c>
      <c r="AG31" s="410" t="s">
        <v>720</v>
      </c>
      <c r="AH31" s="392" t="s">
        <v>741</v>
      </c>
      <c r="AI31" s="407">
        <v>22</v>
      </c>
      <c r="AJ31" s="210"/>
      <c r="AK31" s="210"/>
    </row>
    <row r="32" spans="1:37" ht="9.75" customHeight="1" thickBot="1">
      <c r="A32" s="407"/>
      <c r="B32" s="392"/>
      <c r="C32" s="392"/>
      <c r="D32" s="408"/>
      <c r="E32" s="411"/>
      <c r="F32" s="408"/>
      <c r="G32" s="407"/>
      <c r="H32" s="409"/>
      <c r="I32" s="410"/>
      <c r="J32" s="392"/>
      <c r="K32" s="232"/>
      <c r="L32" s="230"/>
      <c r="M32" s="230"/>
      <c r="N32" s="230"/>
      <c r="O32" s="221"/>
      <c r="P32" s="218"/>
      <c r="Q32" s="218"/>
      <c r="R32" s="218"/>
      <c r="S32" s="217"/>
      <c r="T32" s="217"/>
      <c r="U32" s="226"/>
      <c r="V32" s="238"/>
      <c r="W32" s="231"/>
      <c r="X32" s="245"/>
      <c r="Y32" s="238"/>
      <c r="Z32" s="407"/>
      <c r="AA32" s="407"/>
      <c r="AB32" s="408"/>
      <c r="AC32" s="411"/>
      <c r="AD32" s="408"/>
      <c r="AE32" s="392"/>
      <c r="AF32" s="409"/>
      <c r="AG32" s="410"/>
      <c r="AH32" s="392"/>
      <c r="AI32" s="407"/>
      <c r="AJ32" s="210"/>
      <c r="AK32" s="210"/>
    </row>
    <row r="33" spans="1:37" ht="9.75" customHeight="1" thickTop="1">
      <c r="A33" s="407"/>
      <c r="B33" s="392"/>
      <c r="C33" s="392"/>
      <c r="D33" s="408"/>
      <c r="E33" s="411"/>
      <c r="F33" s="408"/>
      <c r="G33" s="407"/>
      <c r="H33" s="409"/>
      <c r="I33" s="410"/>
      <c r="J33" s="392"/>
      <c r="K33" s="220"/>
      <c r="L33" s="230"/>
      <c r="M33" s="230"/>
      <c r="N33" s="230"/>
      <c r="O33" s="221"/>
      <c r="P33" s="218"/>
      <c r="Q33" s="218"/>
      <c r="R33" s="218"/>
      <c r="S33" s="217"/>
      <c r="T33" s="217"/>
      <c r="U33" s="226"/>
      <c r="V33" s="238"/>
      <c r="W33" s="231"/>
      <c r="X33" s="231"/>
      <c r="Y33" s="227"/>
      <c r="Z33" s="407"/>
      <c r="AA33" s="407"/>
      <c r="AB33" s="408"/>
      <c r="AC33" s="411"/>
      <c r="AD33" s="408"/>
      <c r="AE33" s="392"/>
      <c r="AF33" s="409"/>
      <c r="AG33" s="410"/>
      <c r="AH33" s="392"/>
      <c r="AI33" s="407"/>
      <c r="AJ33" s="210"/>
      <c r="AK33" s="210"/>
    </row>
    <row r="34" spans="1:37" ht="9.75" customHeight="1" thickBot="1">
      <c r="A34" s="407"/>
      <c r="B34" s="392"/>
      <c r="C34" s="392"/>
      <c r="D34" s="408"/>
      <c r="E34" s="411"/>
      <c r="F34" s="408"/>
      <c r="G34" s="407"/>
      <c r="H34" s="409"/>
      <c r="I34" s="410"/>
      <c r="J34" s="392"/>
      <c r="K34" s="220"/>
      <c r="L34" s="230"/>
      <c r="M34" s="230"/>
      <c r="N34" s="230"/>
      <c r="O34" s="221"/>
      <c r="P34" s="218"/>
      <c r="Q34" s="218"/>
      <c r="R34" s="218"/>
      <c r="S34" s="217"/>
      <c r="T34" s="217"/>
      <c r="U34" s="226"/>
      <c r="V34" s="238"/>
      <c r="W34" s="231"/>
      <c r="X34" s="231"/>
      <c r="Y34" s="222"/>
      <c r="Z34" s="407"/>
      <c r="AA34" s="407"/>
      <c r="AB34" s="408"/>
      <c r="AC34" s="411"/>
      <c r="AD34" s="408"/>
      <c r="AE34" s="392"/>
      <c r="AF34" s="409"/>
      <c r="AG34" s="410"/>
      <c r="AH34" s="392"/>
      <c r="AI34" s="407"/>
      <c r="AJ34" s="210"/>
      <c r="AK34" s="210"/>
    </row>
    <row r="35" spans="1:37" ht="9.75" customHeight="1" thickTop="1">
      <c r="A35" s="407">
        <v>7</v>
      </c>
      <c r="B35" s="392" t="s">
        <v>738</v>
      </c>
      <c r="C35" s="392">
        <v>7</v>
      </c>
      <c r="D35" s="408" t="s">
        <v>846</v>
      </c>
      <c r="E35" s="411" t="s">
        <v>739</v>
      </c>
      <c r="F35" s="408" t="s">
        <v>847</v>
      </c>
      <c r="G35" s="407" t="s">
        <v>740</v>
      </c>
      <c r="H35" s="409" t="s">
        <v>716</v>
      </c>
      <c r="I35" s="410" t="s">
        <v>548</v>
      </c>
      <c r="J35" s="392" t="s">
        <v>741</v>
      </c>
      <c r="K35" s="220"/>
      <c r="L35" s="234"/>
      <c r="M35" s="235"/>
      <c r="N35" s="230"/>
      <c r="O35" s="221"/>
      <c r="P35" s="218"/>
      <c r="Q35" s="218"/>
      <c r="R35" s="218"/>
      <c r="S35" s="217"/>
      <c r="T35" s="217"/>
      <c r="U35" s="226"/>
      <c r="V35" s="238"/>
      <c r="W35" s="237"/>
      <c r="X35" s="238"/>
      <c r="Y35" s="222"/>
      <c r="Z35" s="407" t="s">
        <v>742</v>
      </c>
      <c r="AA35" s="407">
        <v>7</v>
      </c>
      <c r="AB35" s="408" t="s">
        <v>848</v>
      </c>
      <c r="AC35" s="411" t="s">
        <v>739</v>
      </c>
      <c r="AD35" s="408" t="s">
        <v>849</v>
      </c>
      <c r="AE35" s="392" t="s">
        <v>740</v>
      </c>
      <c r="AF35" s="409" t="s">
        <v>713</v>
      </c>
      <c r="AG35" s="410" t="s">
        <v>728</v>
      </c>
      <c r="AH35" s="392" t="s">
        <v>741</v>
      </c>
      <c r="AI35" s="407">
        <v>23</v>
      </c>
      <c r="AJ35" s="210"/>
      <c r="AK35" s="210"/>
    </row>
    <row r="36" spans="1:37" ht="9.75" customHeight="1">
      <c r="A36" s="407"/>
      <c r="B36" s="392"/>
      <c r="C36" s="392"/>
      <c r="D36" s="408"/>
      <c r="E36" s="411"/>
      <c r="F36" s="408"/>
      <c r="G36" s="407"/>
      <c r="H36" s="409"/>
      <c r="I36" s="410"/>
      <c r="J36" s="392"/>
      <c r="K36" s="220"/>
      <c r="L36" s="234"/>
      <c r="M36" s="236"/>
      <c r="N36" s="230"/>
      <c r="O36" s="221"/>
      <c r="P36" s="218"/>
      <c r="Q36" s="218"/>
      <c r="R36" s="218"/>
      <c r="S36" s="217"/>
      <c r="T36" s="217"/>
      <c r="U36" s="226"/>
      <c r="V36" s="238"/>
      <c r="W36" s="226"/>
      <c r="X36" s="238"/>
      <c r="Y36" s="222"/>
      <c r="Z36" s="407"/>
      <c r="AA36" s="407"/>
      <c r="AB36" s="408"/>
      <c r="AC36" s="411"/>
      <c r="AD36" s="408"/>
      <c r="AE36" s="392"/>
      <c r="AF36" s="409"/>
      <c r="AG36" s="410"/>
      <c r="AH36" s="392"/>
      <c r="AI36" s="407"/>
      <c r="AJ36" s="210"/>
      <c r="AK36" s="210"/>
    </row>
    <row r="37" spans="1:37" ht="9.75" customHeight="1">
      <c r="A37" s="407"/>
      <c r="B37" s="392"/>
      <c r="C37" s="392"/>
      <c r="D37" s="408"/>
      <c r="E37" s="411"/>
      <c r="F37" s="408"/>
      <c r="G37" s="407"/>
      <c r="H37" s="409"/>
      <c r="I37" s="410"/>
      <c r="J37" s="392"/>
      <c r="K37" s="246"/>
      <c r="L37" s="234"/>
      <c r="M37" s="236"/>
      <c r="N37" s="230"/>
      <c r="O37" s="221"/>
      <c r="P37" s="218"/>
      <c r="Q37" s="218"/>
      <c r="R37" s="218"/>
      <c r="S37" s="217"/>
      <c r="T37" s="217"/>
      <c r="U37" s="226"/>
      <c r="V37" s="238"/>
      <c r="W37" s="226"/>
      <c r="X37" s="238"/>
      <c r="Y37" s="241"/>
      <c r="Z37" s="407"/>
      <c r="AA37" s="407"/>
      <c r="AB37" s="408"/>
      <c r="AC37" s="411"/>
      <c r="AD37" s="408"/>
      <c r="AE37" s="392"/>
      <c r="AF37" s="409"/>
      <c r="AG37" s="410"/>
      <c r="AH37" s="392"/>
      <c r="AI37" s="407"/>
      <c r="AJ37" s="210"/>
      <c r="AK37" s="210"/>
    </row>
    <row r="38" spans="1:37" ht="9.75" customHeight="1" thickBot="1">
      <c r="A38" s="407"/>
      <c r="B38" s="392"/>
      <c r="C38" s="392"/>
      <c r="D38" s="408"/>
      <c r="E38" s="411"/>
      <c r="F38" s="408"/>
      <c r="G38" s="407"/>
      <c r="H38" s="409"/>
      <c r="I38" s="410"/>
      <c r="J38" s="392"/>
      <c r="K38" s="413"/>
      <c r="L38" s="234"/>
      <c r="M38" s="236"/>
      <c r="N38" s="230"/>
      <c r="O38" s="221"/>
      <c r="P38" s="218"/>
      <c r="Q38" s="218"/>
      <c r="R38" s="218"/>
      <c r="S38" s="217"/>
      <c r="T38" s="217"/>
      <c r="U38" s="226"/>
      <c r="V38" s="238"/>
      <c r="W38" s="226"/>
      <c r="X38" s="238"/>
      <c r="Y38" s="414"/>
      <c r="Z38" s="407"/>
      <c r="AA38" s="407"/>
      <c r="AB38" s="408"/>
      <c r="AC38" s="411"/>
      <c r="AD38" s="408"/>
      <c r="AE38" s="392"/>
      <c r="AF38" s="409"/>
      <c r="AG38" s="410"/>
      <c r="AH38" s="392"/>
      <c r="AI38" s="407"/>
      <c r="AJ38" s="210"/>
      <c r="AK38" s="210"/>
    </row>
    <row r="39" spans="1:37" ht="9.75" customHeight="1" thickTop="1">
      <c r="A39" s="407">
        <v>8</v>
      </c>
      <c r="B39" s="392" t="s">
        <v>744</v>
      </c>
      <c r="C39" s="392">
        <v>2</v>
      </c>
      <c r="D39" s="408" t="s">
        <v>850</v>
      </c>
      <c r="E39" s="411" t="s">
        <v>739</v>
      </c>
      <c r="F39" s="416" t="s">
        <v>631</v>
      </c>
      <c r="G39" s="415" t="s">
        <v>740</v>
      </c>
      <c r="H39" s="416" t="s">
        <v>718</v>
      </c>
      <c r="I39" s="417" t="s">
        <v>720</v>
      </c>
      <c r="J39" s="392" t="s">
        <v>741</v>
      </c>
      <c r="K39" s="412"/>
      <c r="L39" s="235"/>
      <c r="M39" s="220"/>
      <c r="N39" s="230"/>
      <c r="O39" s="221"/>
      <c r="P39" s="218"/>
      <c r="Q39" s="218"/>
      <c r="R39" s="218"/>
      <c r="S39" s="217"/>
      <c r="T39" s="217"/>
      <c r="U39" s="226"/>
      <c r="V39" s="238"/>
      <c r="W39" s="222"/>
      <c r="X39" s="237"/>
      <c r="Y39" s="412"/>
      <c r="Z39" s="407" t="s">
        <v>743</v>
      </c>
      <c r="AA39" s="407">
        <v>2</v>
      </c>
      <c r="AB39" s="408" t="s">
        <v>724</v>
      </c>
      <c r="AC39" s="411" t="s">
        <v>739</v>
      </c>
      <c r="AD39" s="408" t="s">
        <v>756</v>
      </c>
      <c r="AE39" s="392" t="s">
        <v>740</v>
      </c>
      <c r="AF39" s="409" t="s">
        <v>712</v>
      </c>
      <c r="AG39" s="410" t="s">
        <v>758</v>
      </c>
      <c r="AH39" s="392" t="s">
        <v>741</v>
      </c>
      <c r="AI39" s="407">
        <v>24</v>
      </c>
      <c r="AJ39" s="210"/>
      <c r="AK39" s="210"/>
    </row>
    <row r="40" spans="1:37" ht="9.75" customHeight="1" thickBot="1">
      <c r="A40" s="407"/>
      <c r="B40" s="392"/>
      <c r="C40" s="392"/>
      <c r="D40" s="408"/>
      <c r="E40" s="411"/>
      <c r="F40" s="416"/>
      <c r="G40" s="415"/>
      <c r="H40" s="416"/>
      <c r="I40" s="417"/>
      <c r="J40" s="392"/>
      <c r="K40" s="234"/>
      <c r="L40" s="236"/>
      <c r="M40" s="220"/>
      <c r="N40" s="230"/>
      <c r="O40" s="221"/>
      <c r="P40" s="218"/>
      <c r="Q40" s="218"/>
      <c r="R40" s="218"/>
      <c r="S40" s="217"/>
      <c r="T40" s="217"/>
      <c r="U40" s="226"/>
      <c r="V40" s="238"/>
      <c r="W40" s="222"/>
      <c r="X40" s="226"/>
      <c r="Y40" s="238"/>
      <c r="Z40" s="407"/>
      <c r="AA40" s="407"/>
      <c r="AB40" s="408"/>
      <c r="AC40" s="411"/>
      <c r="AD40" s="408"/>
      <c r="AE40" s="392"/>
      <c r="AF40" s="409"/>
      <c r="AG40" s="410"/>
      <c r="AH40" s="392"/>
      <c r="AI40" s="407"/>
      <c r="AJ40" s="210"/>
      <c r="AK40" s="210"/>
    </row>
    <row r="41" spans="1:37" ht="9.75" customHeight="1" thickTop="1">
      <c r="A41" s="407"/>
      <c r="B41" s="392"/>
      <c r="C41" s="392"/>
      <c r="D41" s="408"/>
      <c r="E41" s="411"/>
      <c r="F41" s="416"/>
      <c r="G41" s="415"/>
      <c r="H41" s="416"/>
      <c r="I41" s="417"/>
      <c r="J41" s="392"/>
      <c r="K41" s="224"/>
      <c r="L41" s="220"/>
      <c r="M41" s="220"/>
      <c r="N41" s="230"/>
      <c r="O41" s="221"/>
      <c r="P41" s="218"/>
      <c r="Q41" s="218"/>
      <c r="R41" s="218"/>
      <c r="S41" s="217"/>
      <c r="T41" s="217"/>
      <c r="U41" s="226"/>
      <c r="V41" s="238"/>
      <c r="W41" s="222"/>
      <c r="X41" s="222"/>
      <c r="Y41" s="227"/>
      <c r="Z41" s="407"/>
      <c r="AA41" s="407"/>
      <c r="AB41" s="408"/>
      <c r="AC41" s="411"/>
      <c r="AD41" s="408"/>
      <c r="AE41" s="392"/>
      <c r="AF41" s="409"/>
      <c r="AG41" s="410"/>
      <c r="AH41" s="392"/>
      <c r="AI41" s="407"/>
      <c r="AJ41" s="210"/>
      <c r="AK41" s="210"/>
    </row>
    <row r="42" spans="1:37" ht="9.75" customHeight="1" thickBot="1">
      <c r="A42" s="407"/>
      <c r="B42" s="392"/>
      <c r="C42" s="392"/>
      <c r="D42" s="408"/>
      <c r="E42" s="411"/>
      <c r="F42" s="416"/>
      <c r="G42" s="415"/>
      <c r="H42" s="416"/>
      <c r="I42" s="417"/>
      <c r="J42" s="392"/>
      <c r="K42" s="220"/>
      <c r="L42" s="220"/>
      <c r="M42" s="220"/>
      <c r="N42" s="230"/>
      <c r="O42" s="221"/>
      <c r="P42" s="218"/>
      <c r="Q42" s="218"/>
      <c r="R42" s="218"/>
      <c r="S42" s="217"/>
      <c r="T42" s="217"/>
      <c r="U42" s="226"/>
      <c r="V42" s="238"/>
      <c r="W42" s="222"/>
      <c r="X42" s="222"/>
      <c r="Y42" s="222"/>
      <c r="Z42" s="407"/>
      <c r="AA42" s="407"/>
      <c r="AB42" s="408"/>
      <c r="AC42" s="411"/>
      <c r="AD42" s="408"/>
      <c r="AE42" s="392"/>
      <c r="AF42" s="409"/>
      <c r="AG42" s="410"/>
      <c r="AH42" s="392"/>
      <c r="AI42" s="407"/>
      <c r="AJ42" s="210"/>
      <c r="AK42" s="210"/>
    </row>
    <row r="43" spans="1:37" ht="9.75" customHeight="1" thickTop="1">
      <c r="A43" s="407">
        <v>9</v>
      </c>
      <c r="B43" s="392" t="s">
        <v>742</v>
      </c>
      <c r="C43" s="392">
        <v>2</v>
      </c>
      <c r="D43" s="408" t="s">
        <v>770</v>
      </c>
      <c r="E43" s="411" t="s">
        <v>739</v>
      </c>
      <c r="F43" s="408" t="s">
        <v>851</v>
      </c>
      <c r="G43" s="407" t="s">
        <v>740</v>
      </c>
      <c r="H43" s="409" t="s">
        <v>713</v>
      </c>
      <c r="I43" s="410" t="s">
        <v>766</v>
      </c>
      <c r="J43" s="392" t="s">
        <v>741</v>
      </c>
      <c r="K43" s="220"/>
      <c r="L43" s="220"/>
      <c r="M43" s="220"/>
      <c r="N43" s="234"/>
      <c r="O43" s="274"/>
      <c r="P43" s="247"/>
      <c r="Q43" s="247"/>
      <c r="R43" s="247"/>
      <c r="S43" s="248"/>
      <c r="T43" s="248"/>
      <c r="U43" s="277"/>
      <c r="V43" s="231"/>
      <c r="W43" s="222"/>
      <c r="X43" s="222"/>
      <c r="Y43" s="222"/>
      <c r="Z43" s="407" t="s">
        <v>738</v>
      </c>
      <c r="AA43" s="407">
        <v>2</v>
      </c>
      <c r="AB43" s="408" t="s">
        <v>852</v>
      </c>
      <c r="AC43" s="411" t="s">
        <v>739</v>
      </c>
      <c r="AD43" s="408" t="s">
        <v>853</v>
      </c>
      <c r="AE43" s="392" t="s">
        <v>740</v>
      </c>
      <c r="AF43" s="409" t="s">
        <v>716</v>
      </c>
      <c r="AG43" s="410" t="s">
        <v>754</v>
      </c>
      <c r="AH43" s="392" t="s">
        <v>741</v>
      </c>
      <c r="AI43" s="407">
        <v>25</v>
      </c>
      <c r="AJ43" s="210"/>
      <c r="AK43" s="210"/>
    </row>
    <row r="44" spans="1:37" ht="9.75" customHeight="1" thickBot="1">
      <c r="A44" s="407"/>
      <c r="B44" s="392"/>
      <c r="C44" s="392"/>
      <c r="D44" s="408"/>
      <c r="E44" s="411"/>
      <c r="F44" s="408"/>
      <c r="G44" s="407"/>
      <c r="H44" s="409"/>
      <c r="I44" s="410"/>
      <c r="J44" s="392"/>
      <c r="K44" s="220"/>
      <c r="L44" s="220"/>
      <c r="M44" s="220"/>
      <c r="N44" s="234"/>
      <c r="O44" s="225"/>
      <c r="P44" s="247"/>
      <c r="Q44" s="247"/>
      <c r="R44" s="247"/>
      <c r="S44" s="248"/>
      <c r="T44" s="248"/>
      <c r="U44" s="238"/>
      <c r="V44" s="231"/>
      <c r="W44" s="222"/>
      <c r="X44" s="222"/>
      <c r="Y44" s="222"/>
      <c r="Z44" s="407"/>
      <c r="AA44" s="407"/>
      <c r="AB44" s="408"/>
      <c r="AC44" s="411"/>
      <c r="AD44" s="408"/>
      <c r="AE44" s="392"/>
      <c r="AF44" s="409"/>
      <c r="AG44" s="410"/>
      <c r="AH44" s="392"/>
      <c r="AI44" s="407"/>
      <c r="AJ44" s="210"/>
      <c r="AK44" s="210"/>
    </row>
    <row r="45" spans="1:37" ht="9.75" customHeight="1" thickTop="1">
      <c r="A45" s="407"/>
      <c r="B45" s="392"/>
      <c r="C45" s="392"/>
      <c r="D45" s="408"/>
      <c r="E45" s="411"/>
      <c r="F45" s="408"/>
      <c r="G45" s="407"/>
      <c r="H45" s="409"/>
      <c r="I45" s="410"/>
      <c r="J45" s="392"/>
      <c r="K45" s="224"/>
      <c r="L45" s="236"/>
      <c r="M45" s="220"/>
      <c r="N45" s="234"/>
      <c r="O45" s="225"/>
      <c r="P45" s="247"/>
      <c r="Q45" s="247"/>
      <c r="R45" s="247"/>
      <c r="S45" s="248"/>
      <c r="T45" s="248"/>
      <c r="U45" s="238"/>
      <c r="V45" s="231"/>
      <c r="W45" s="222"/>
      <c r="X45" s="226"/>
      <c r="Y45" s="227"/>
      <c r="Z45" s="407"/>
      <c r="AA45" s="407"/>
      <c r="AB45" s="408"/>
      <c r="AC45" s="411"/>
      <c r="AD45" s="408"/>
      <c r="AE45" s="392"/>
      <c r="AF45" s="409"/>
      <c r="AG45" s="410"/>
      <c r="AH45" s="392"/>
      <c r="AI45" s="407"/>
      <c r="AJ45" s="210"/>
      <c r="AK45" s="210"/>
    </row>
    <row r="46" spans="1:37" ht="9.75" customHeight="1" thickBot="1">
      <c r="A46" s="407"/>
      <c r="B46" s="392"/>
      <c r="C46" s="392"/>
      <c r="D46" s="408"/>
      <c r="E46" s="411"/>
      <c r="F46" s="408"/>
      <c r="G46" s="407"/>
      <c r="H46" s="409"/>
      <c r="I46" s="410"/>
      <c r="J46" s="392"/>
      <c r="K46" s="412"/>
      <c r="L46" s="243"/>
      <c r="M46" s="220"/>
      <c r="N46" s="234"/>
      <c r="O46" s="225"/>
      <c r="P46" s="247"/>
      <c r="Q46" s="247"/>
      <c r="R46" s="247"/>
      <c r="S46" s="248"/>
      <c r="T46" s="248"/>
      <c r="U46" s="238"/>
      <c r="V46" s="231"/>
      <c r="W46" s="222"/>
      <c r="X46" s="229"/>
      <c r="Y46" s="412"/>
      <c r="Z46" s="407"/>
      <c r="AA46" s="407"/>
      <c r="AB46" s="408"/>
      <c r="AC46" s="411"/>
      <c r="AD46" s="408"/>
      <c r="AE46" s="392"/>
      <c r="AF46" s="409"/>
      <c r="AG46" s="410"/>
      <c r="AH46" s="392"/>
      <c r="AI46" s="407"/>
      <c r="AJ46" s="210"/>
      <c r="AK46" s="210"/>
    </row>
    <row r="47" spans="1:35" ht="9.75" customHeight="1" thickTop="1">
      <c r="A47" s="407">
        <v>10</v>
      </c>
      <c r="B47" s="392" t="s">
        <v>743</v>
      </c>
      <c r="C47" s="392">
        <v>7</v>
      </c>
      <c r="D47" s="408" t="s">
        <v>854</v>
      </c>
      <c r="E47" s="411" t="s">
        <v>739</v>
      </c>
      <c r="F47" s="408" t="s">
        <v>855</v>
      </c>
      <c r="G47" s="392" t="s">
        <v>740</v>
      </c>
      <c r="H47" s="409" t="s">
        <v>712</v>
      </c>
      <c r="I47" s="410" t="s">
        <v>596</v>
      </c>
      <c r="J47" s="392" t="s">
        <v>741</v>
      </c>
      <c r="K47" s="413"/>
      <c r="L47" s="230"/>
      <c r="M47" s="220"/>
      <c r="N47" s="234"/>
      <c r="O47" s="236"/>
      <c r="P47" s="248"/>
      <c r="Q47" s="248"/>
      <c r="R47" s="248"/>
      <c r="S47" s="248"/>
      <c r="T47" s="248"/>
      <c r="U47" s="238"/>
      <c r="V47" s="231"/>
      <c r="W47" s="226"/>
      <c r="X47" s="238"/>
      <c r="Y47" s="414"/>
      <c r="Z47" s="392" t="s">
        <v>743</v>
      </c>
      <c r="AA47" s="392">
        <v>6</v>
      </c>
      <c r="AB47" s="408" t="s">
        <v>731</v>
      </c>
      <c r="AC47" s="411" t="s">
        <v>739</v>
      </c>
      <c r="AD47" s="408" t="s">
        <v>856</v>
      </c>
      <c r="AE47" s="392" t="s">
        <v>740</v>
      </c>
      <c r="AF47" s="409" t="s">
        <v>712</v>
      </c>
      <c r="AG47" s="410" t="s">
        <v>596</v>
      </c>
      <c r="AH47" s="392" t="s">
        <v>741</v>
      </c>
      <c r="AI47" s="407">
        <v>26</v>
      </c>
    </row>
    <row r="48" spans="1:35" ht="9.75" customHeight="1">
      <c r="A48" s="407"/>
      <c r="B48" s="392"/>
      <c r="C48" s="392"/>
      <c r="D48" s="408"/>
      <c r="E48" s="411"/>
      <c r="F48" s="408"/>
      <c r="G48" s="392"/>
      <c r="H48" s="409"/>
      <c r="I48" s="410"/>
      <c r="J48" s="392"/>
      <c r="K48" s="232"/>
      <c r="L48" s="230"/>
      <c r="M48" s="220"/>
      <c r="N48" s="234"/>
      <c r="O48" s="236"/>
      <c r="P48" s="248"/>
      <c r="Q48" s="248"/>
      <c r="R48" s="248"/>
      <c r="S48" s="248"/>
      <c r="T48" s="248"/>
      <c r="U48" s="238"/>
      <c r="V48" s="231"/>
      <c r="W48" s="226"/>
      <c r="X48" s="238"/>
      <c r="Y48" s="233"/>
      <c r="Z48" s="392"/>
      <c r="AA48" s="392"/>
      <c r="AB48" s="408"/>
      <c r="AC48" s="411"/>
      <c r="AD48" s="408"/>
      <c r="AE48" s="392"/>
      <c r="AF48" s="409"/>
      <c r="AG48" s="410"/>
      <c r="AH48" s="392"/>
      <c r="AI48" s="407"/>
    </row>
    <row r="49" spans="1:35" ht="9.75" customHeight="1">
      <c r="A49" s="407"/>
      <c r="B49" s="392"/>
      <c r="C49" s="392"/>
      <c r="D49" s="408"/>
      <c r="E49" s="411"/>
      <c r="F49" s="408"/>
      <c r="G49" s="392"/>
      <c r="H49" s="409"/>
      <c r="I49" s="410"/>
      <c r="J49" s="392"/>
      <c r="K49" s="220"/>
      <c r="L49" s="230"/>
      <c r="M49" s="220"/>
      <c r="N49" s="234"/>
      <c r="O49" s="236"/>
      <c r="P49" s="248"/>
      <c r="Q49" s="248"/>
      <c r="R49" s="248"/>
      <c r="S49" s="248"/>
      <c r="T49" s="248"/>
      <c r="U49" s="238"/>
      <c r="V49" s="231"/>
      <c r="W49" s="226"/>
      <c r="X49" s="238"/>
      <c r="Y49" s="222"/>
      <c r="Z49" s="392"/>
      <c r="AA49" s="392"/>
      <c r="AB49" s="408"/>
      <c r="AC49" s="411"/>
      <c r="AD49" s="408"/>
      <c r="AE49" s="392"/>
      <c r="AF49" s="409"/>
      <c r="AG49" s="410"/>
      <c r="AH49" s="392"/>
      <c r="AI49" s="407"/>
    </row>
    <row r="50" spans="1:35" ht="9.75" customHeight="1" thickBot="1">
      <c r="A50" s="407"/>
      <c r="B50" s="392"/>
      <c r="C50" s="392"/>
      <c r="D50" s="408"/>
      <c r="E50" s="411"/>
      <c r="F50" s="408"/>
      <c r="G50" s="392"/>
      <c r="H50" s="409"/>
      <c r="I50" s="410"/>
      <c r="J50" s="392"/>
      <c r="K50" s="220"/>
      <c r="L50" s="230"/>
      <c r="M50" s="220"/>
      <c r="N50" s="234"/>
      <c r="O50" s="236"/>
      <c r="P50" s="248"/>
      <c r="Q50" s="248"/>
      <c r="R50" s="248"/>
      <c r="S50" s="248"/>
      <c r="T50" s="248"/>
      <c r="U50" s="238"/>
      <c r="V50" s="231"/>
      <c r="W50" s="229"/>
      <c r="X50" s="238"/>
      <c r="Y50" s="222"/>
      <c r="Z50" s="392"/>
      <c r="AA50" s="392"/>
      <c r="AB50" s="408"/>
      <c r="AC50" s="411"/>
      <c r="AD50" s="408"/>
      <c r="AE50" s="392"/>
      <c r="AF50" s="409"/>
      <c r="AG50" s="410"/>
      <c r="AH50" s="392"/>
      <c r="AI50" s="407"/>
    </row>
    <row r="51" spans="1:35" ht="9.75" customHeight="1" thickTop="1">
      <c r="A51" s="407">
        <v>11</v>
      </c>
      <c r="B51" s="392" t="s">
        <v>738</v>
      </c>
      <c r="C51" s="392">
        <v>6</v>
      </c>
      <c r="D51" s="408" t="s">
        <v>857</v>
      </c>
      <c r="E51" s="411" t="s">
        <v>739</v>
      </c>
      <c r="F51" s="408" t="s">
        <v>858</v>
      </c>
      <c r="G51" s="392" t="s">
        <v>740</v>
      </c>
      <c r="H51" s="409" t="s">
        <v>716</v>
      </c>
      <c r="I51" s="410" t="s">
        <v>777</v>
      </c>
      <c r="J51" s="392" t="s">
        <v>741</v>
      </c>
      <c r="K51" s="220"/>
      <c r="L51" s="234"/>
      <c r="M51" s="235"/>
      <c r="N51" s="236"/>
      <c r="O51" s="236"/>
      <c r="P51" s="248"/>
      <c r="Q51" s="248"/>
      <c r="R51" s="248"/>
      <c r="S51" s="248"/>
      <c r="T51" s="248"/>
      <c r="U51" s="238"/>
      <c r="V51" s="250"/>
      <c r="W51" s="238"/>
      <c r="X51" s="231"/>
      <c r="Y51" s="222"/>
      <c r="Z51" s="392" t="s">
        <v>744</v>
      </c>
      <c r="AA51" s="392">
        <v>7</v>
      </c>
      <c r="AB51" s="408" t="s">
        <v>859</v>
      </c>
      <c r="AC51" s="411" t="s">
        <v>739</v>
      </c>
      <c r="AD51" s="408" t="s">
        <v>860</v>
      </c>
      <c r="AE51" s="392" t="s">
        <v>740</v>
      </c>
      <c r="AF51" s="409" t="s">
        <v>718</v>
      </c>
      <c r="AG51" s="410" t="s">
        <v>752</v>
      </c>
      <c r="AH51" s="392" t="s">
        <v>741</v>
      </c>
      <c r="AI51" s="407">
        <v>27</v>
      </c>
    </row>
    <row r="52" spans="1:35" ht="9.75" customHeight="1">
      <c r="A52" s="407"/>
      <c r="B52" s="392"/>
      <c r="C52" s="392"/>
      <c r="D52" s="408"/>
      <c r="E52" s="411"/>
      <c r="F52" s="408"/>
      <c r="G52" s="392"/>
      <c r="H52" s="409"/>
      <c r="I52" s="410"/>
      <c r="J52" s="392"/>
      <c r="K52" s="220"/>
      <c r="L52" s="234"/>
      <c r="M52" s="236"/>
      <c r="N52" s="236"/>
      <c r="O52" s="236"/>
      <c r="P52" s="248"/>
      <c r="Q52" s="248"/>
      <c r="R52" s="248"/>
      <c r="S52" s="248"/>
      <c r="T52" s="248"/>
      <c r="U52" s="238"/>
      <c r="V52" s="250"/>
      <c r="W52" s="238"/>
      <c r="X52" s="231"/>
      <c r="Y52" s="222"/>
      <c r="Z52" s="392"/>
      <c r="AA52" s="392"/>
      <c r="AB52" s="408"/>
      <c r="AC52" s="411"/>
      <c r="AD52" s="408"/>
      <c r="AE52" s="392"/>
      <c r="AF52" s="409"/>
      <c r="AG52" s="410"/>
      <c r="AH52" s="392"/>
      <c r="AI52" s="407"/>
    </row>
    <row r="53" spans="1:35" ht="9.75" customHeight="1">
      <c r="A53" s="407"/>
      <c r="B53" s="392"/>
      <c r="C53" s="392"/>
      <c r="D53" s="408"/>
      <c r="E53" s="411"/>
      <c r="F53" s="408"/>
      <c r="G53" s="392"/>
      <c r="H53" s="409"/>
      <c r="I53" s="410"/>
      <c r="J53" s="392"/>
      <c r="K53" s="246"/>
      <c r="L53" s="234"/>
      <c r="M53" s="236"/>
      <c r="N53" s="236"/>
      <c r="O53" s="236"/>
      <c r="P53" s="248"/>
      <c r="Q53" s="248"/>
      <c r="R53" s="248"/>
      <c r="S53" s="248"/>
      <c r="T53" s="248"/>
      <c r="U53" s="238"/>
      <c r="V53" s="250"/>
      <c r="W53" s="238"/>
      <c r="X53" s="231"/>
      <c r="Y53" s="241"/>
      <c r="Z53" s="392"/>
      <c r="AA53" s="392"/>
      <c r="AB53" s="408"/>
      <c r="AC53" s="411"/>
      <c r="AD53" s="408"/>
      <c r="AE53" s="392"/>
      <c r="AF53" s="409"/>
      <c r="AG53" s="410"/>
      <c r="AH53" s="392"/>
      <c r="AI53" s="407"/>
    </row>
    <row r="54" spans="1:35" ht="9.75" customHeight="1" thickBot="1">
      <c r="A54" s="407"/>
      <c r="B54" s="392"/>
      <c r="C54" s="392"/>
      <c r="D54" s="408"/>
      <c r="E54" s="411"/>
      <c r="F54" s="408"/>
      <c r="G54" s="392"/>
      <c r="H54" s="409"/>
      <c r="I54" s="410"/>
      <c r="J54" s="392"/>
      <c r="K54" s="413"/>
      <c r="L54" s="234"/>
      <c r="M54" s="236"/>
      <c r="N54" s="236"/>
      <c r="O54" s="236"/>
      <c r="P54" s="248"/>
      <c r="Q54" s="248"/>
      <c r="R54" s="248"/>
      <c r="S54" s="248"/>
      <c r="T54" s="248"/>
      <c r="U54" s="238"/>
      <c r="V54" s="250"/>
      <c r="W54" s="238"/>
      <c r="X54" s="231"/>
      <c r="Y54" s="414"/>
      <c r="Z54" s="392"/>
      <c r="AA54" s="392"/>
      <c r="AB54" s="408"/>
      <c r="AC54" s="411"/>
      <c r="AD54" s="408"/>
      <c r="AE54" s="392"/>
      <c r="AF54" s="409"/>
      <c r="AG54" s="410"/>
      <c r="AH54" s="392"/>
      <c r="AI54" s="407"/>
    </row>
    <row r="55" spans="1:35" ht="9.75" customHeight="1" thickTop="1">
      <c r="A55" s="407">
        <v>12</v>
      </c>
      <c r="B55" s="392" t="s">
        <v>744</v>
      </c>
      <c r="C55" s="392">
        <v>3</v>
      </c>
      <c r="D55" s="408" t="s">
        <v>861</v>
      </c>
      <c r="E55" s="411" t="s">
        <v>739</v>
      </c>
      <c r="F55" s="408" t="s">
        <v>862</v>
      </c>
      <c r="G55" s="392" t="s">
        <v>740</v>
      </c>
      <c r="H55" s="409" t="s">
        <v>718</v>
      </c>
      <c r="I55" s="410" t="s">
        <v>720</v>
      </c>
      <c r="J55" s="392" t="s">
        <v>741</v>
      </c>
      <c r="K55" s="412"/>
      <c r="L55" s="235"/>
      <c r="M55" s="234"/>
      <c r="N55" s="236"/>
      <c r="O55" s="236"/>
      <c r="P55" s="248"/>
      <c r="Q55" s="248"/>
      <c r="R55" s="248"/>
      <c r="S55" s="248"/>
      <c r="T55" s="248"/>
      <c r="U55" s="238"/>
      <c r="V55" s="250"/>
      <c r="W55" s="238"/>
      <c r="X55" s="237"/>
      <c r="Y55" s="412"/>
      <c r="Z55" s="392" t="s">
        <v>742</v>
      </c>
      <c r="AA55" s="392">
        <v>3</v>
      </c>
      <c r="AB55" s="408" t="s">
        <v>734</v>
      </c>
      <c r="AC55" s="411" t="s">
        <v>739</v>
      </c>
      <c r="AD55" s="408" t="s">
        <v>863</v>
      </c>
      <c r="AE55" s="392" t="s">
        <v>740</v>
      </c>
      <c r="AF55" s="409" t="s">
        <v>713</v>
      </c>
      <c r="AG55" s="410" t="s">
        <v>728</v>
      </c>
      <c r="AH55" s="392" t="s">
        <v>741</v>
      </c>
      <c r="AI55" s="407">
        <v>28</v>
      </c>
    </row>
    <row r="56" spans="1:35" ht="9.75" customHeight="1" thickBot="1">
      <c r="A56" s="407"/>
      <c r="B56" s="392"/>
      <c r="C56" s="392"/>
      <c r="D56" s="408"/>
      <c r="E56" s="411"/>
      <c r="F56" s="408"/>
      <c r="G56" s="392"/>
      <c r="H56" s="409"/>
      <c r="I56" s="410"/>
      <c r="J56" s="392"/>
      <c r="K56" s="234"/>
      <c r="L56" s="236"/>
      <c r="M56" s="234"/>
      <c r="N56" s="236"/>
      <c r="O56" s="236"/>
      <c r="P56" s="248"/>
      <c r="Q56" s="248"/>
      <c r="R56" s="248"/>
      <c r="S56" s="248"/>
      <c r="T56" s="248"/>
      <c r="U56" s="238"/>
      <c r="V56" s="250"/>
      <c r="W56" s="238"/>
      <c r="X56" s="226"/>
      <c r="Y56" s="238"/>
      <c r="Z56" s="392"/>
      <c r="AA56" s="392"/>
      <c r="AB56" s="408"/>
      <c r="AC56" s="411"/>
      <c r="AD56" s="408"/>
      <c r="AE56" s="392"/>
      <c r="AF56" s="409"/>
      <c r="AG56" s="410"/>
      <c r="AH56" s="392"/>
      <c r="AI56" s="407"/>
    </row>
    <row r="57" spans="1:35" ht="9.75" customHeight="1" thickTop="1">
      <c r="A57" s="407"/>
      <c r="B57" s="392"/>
      <c r="C57" s="392"/>
      <c r="D57" s="408"/>
      <c r="E57" s="411"/>
      <c r="F57" s="408"/>
      <c r="G57" s="392"/>
      <c r="H57" s="409"/>
      <c r="I57" s="410"/>
      <c r="J57" s="392"/>
      <c r="K57" s="224"/>
      <c r="L57" s="220"/>
      <c r="M57" s="234"/>
      <c r="N57" s="236"/>
      <c r="O57" s="236"/>
      <c r="P57" s="248"/>
      <c r="Q57" s="248"/>
      <c r="R57" s="248"/>
      <c r="S57" s="248"/>
      <c r="T57" s="248"/>
      <c r="U57" s="238"/>
      <c r="V57" s="250"/>
      <c r="W57" s="238"/>
      <c r="X57" s="222"/>
      <c r="Y57" s="227"/>
      <c r="Z57" s="392"/>
      <c r="AA57" s="392"/>
      <c r="AB57" s="408"/>
      <c r="AC57" s="411"/>
      <c r="AD57" s="408"/>
      <c r="AE57" s="392"/>
      <c r="AF57" s="409"/>
      <c r="AG57" s="410"/>
      <c r="AH57" s="392"/>
      <c r="AI57" s="407"/>
    </row>
    <row r="58" spans="1:35" ht="9.75" customHeight="1" thickBot="1">
      <c r="A58" s="407"/>
      <c r="B58" s="392"/>
      <c r="C58" s="392"/>
      <c r="D58" s="408"/>
      <c r="E58" s="411"/>
      <c r="F58" s="408"/>
      <c r="G58" s="392"/>
      <c r="H58" s="409"/>
      <c r="I58" s="410"/>
      <c r="J58" s="392"/>
      <c r="K58" s="220"/>
      <c r="L58" s="220"/>
      <c r="M58" s="234"/>
      <c r="N58" s="243"/>
      <c r="O58" s="236"/>
      <c r="P58" s="248"/>
      <c r="Q58" s="248"/>
      <c r="R58" s="248"/>
      <c r="S58" s="248"/>
      <c r="T58" s="248"/>
      <c r="U58" s="238"/>
      <c r="V58" s="250"/>
      <c r="W58" s="238"/>
      <c r="X58" s="222"/>
      <c r="Y58" s="222"/>
      <c r="Z58" s="392"/>
      <c r="AA58" s="392"/>
      <c r="AB58" s="408"/>
      <c r="AC58" s="411"/>
      <c r="AD58" s="408"/>
      <c r="AE58" s="392"/>
      <c r="AF58" s="409"/>
      <c r="AG58" s="410"/>
      <c r="AH58" s="392"/>
      <c r="AI58" s="407"/>
    </row>
    <row r="59" spans="1:35" ht="9.75" customHeight="1" thickTop="1">
      <c r="A59" s="407">
        <v>13</v>
      </c>
      <c r="B59" s="392" t="s">
        <v>738</v>
      </c>
      <c r="C59" s="392">
        <v>4</v>
      </c>
      <c r="D59" s="408" t="s">
        <v>790</v>
      </c>
      <c r="E59" s="411" t="s">
        <v>739</v>
      </c>
      <c r="F59" s="408" t="s">
        <v>864</v>
      </c>
      <c r="G59" s="392" t="s">
        <v>740</v>
      </c>
      <c r="H59" s="409" t="s">
        <v>716</v>
      </c>
      <c r="I59" s="410" t="s">
        <v>730</v>
      </c>
      <c r="J59" s="392" t="s">
        <v>741</v>
      </c>
      <c r="K59" s="220"/>
      <c r="L59" s="220"/>
      <c r="M59" s="230"/>
      <c r="N59" s="220"/>
      <c r="O59" s="234"/>
      <c r="P59" s="248"/>
      <c r="Q59" s="248"/>
      <c r="R59" s="248"/>
      <c r="S59" s="248"/>
      <c r="T59" s="248"/>
      <c r="U59" s="238"/>
      <c r="V59" s="237"/>
      <c r="W59" s="238"/>
      <c r="X59" s="222"/>
      <c r="Y59" s="222"/>
      <c r="Z59" s="392" t="s">
        <v>743</v>
      </c>
      <c r="AA59" s="392">
        <v>4</v>
      </c>
      <c r="AB59" s="408" t="s">
        <v>759</v>
      </c>
      <c r="AC59" s="411" t="s">
        <v>739</v>
      </c>
      <c r="AD59" s="408" t="s">
        <v>865</v>
      </c>
      <c r="AE59" s="392" t="s">
        <v>740</v>
      </c>
      <c r="AF59" s="409" t="s">
        <v>712</v>
      </c>
      <c r="AG59" s="410" t="s">
        <v>595</v>
      </c>
      <c r="AH59" s="392" t="s">
        <v>741</v>
      </c>
      <c r="AI59" s="407">
        <v>29</v>
      </c>
    </row>
    <row r="60" spans="1:35" ht="9.75" customHeight="1">
      <c r="A60" s="407"/>
      <c r="B60" s="392"/>
      <c r="C60" s="392"/>
      <c r="D60" s="408"/>
      <c r="E60" s="411"/>
      <c r="F60" s="408"/>
      <c r="G60" s="392"/>
      <c r="H60" s="409"/>
      <c r="I60" s="410"/>
      <c r="J60" s="392"/>
      <c r="K60" s="220"/>
      <c r="L60" s="220"/>
      <c r="M60" s="230"/>
      <c r="N60" s="220"/>
      <c r="O60" s="234"/>
      <c r="P60" s="248"/>
      <c r="Q60" s="248"/>
      <c r="R60" s="248"/>
      <c r="S60" s="248"/>
      <c r="T60" s="248"/>
      <c r="U60" s="238"/>
      <c r="V60" s="226"/>
      <c r="W60" s="238"/>
      <c r="X60" s="222"/>
      <c r="Y60" s="222"/>
      <c r="Z60" s="392"/>
      <c r="AA60" s="392"/>
      <c r="AB60" s="408"/>
      <c r="AC60" s="411"/>
      <c r="AD60" s="408"/>
      <c r="AE60" s="392"/>
      <c r="AF60" s="409"/>
      <c r="AG60" s="410"/>
      <c r="AH60" s="392"/>
      <c r="AI60" s="407"/>
    </row>
    <row r="61" spans="1:35" ht="9.75" customHeight="1">
      <c r="A61" s="407"/>
      <c r="B61" s="392"/>
      <c r="C61" s="392"/>
      <c r="D61" s="408"/>
      <c r="E61" s="411"/>
      <c r="F61" s="408"/>
      <c r="G61" s="392"/>
      <c r="H61" s="409"/>
      <c r="I61" s="410"/>
      <c r="J61" s="392"/>
      <c r="K61" s="246"/>
      <c r="L61" s="220"/>
      <c r="M61" s="230"/>
      <c r="N61" s="220"/>
      <c r="O61" s="234"/>
      <c r="P61" s="248"/>
      <c r="Q61" s="248"/>
      <c r="R61" s="248"/>
      <c r="S61" s="248"/>
      <c r="T61" s="248"/>
      <c r="U61" s="238"/>
      <c r="V61" s="226"/>
      <c r="W61" s="238"/>
      <c r="X61" s="222"/>
      <c r="Y61" s="241"/>
      <c r="Z61" s="392"/>
      <c r="AA61" s="392"/>
      <c r="AB61" s="408"/>
      <c r="AC61" s="411"/>
      <c r="AD61" s="408"/>
      <c r="AE61" s="392"/>
      <c r="AF61" s="409"/>
      <c r="AG61" s="410"/>
      <c r="AH61" s="392"/>
      <c r="AI61" s="407"/>
    </row>
    <row r="62" spans="1:35" ht="9.75" customHeight="1" thickBot="1">
      <c r="A62" s="407"/>
      <c r="B62" s="392"/>
      <c r="C62" s="392"/>
      <c r="D62" s="408"/>
      <c r="E62" s="411"/>
      <c r="F62" s="408"/>
      <c r="G62" s="392"/>
      <c r="H62" s="409"/>
      <c r="I62" s="410"/>
      <c r="J62" s="392"/>
      <c r="K62" s="413"/>
      <c r="L62" s="220"/>
      <c r="M62" s="230"/>
      <c r="N62" s="220"/>
      <c r="O62" s="234"/>
      <c r="P62" s="248"/>
      <c r="Q62" s="248"/>
      <c r="R62" s="248"/>
      <c r="S62" s="248"/>
      <c r="T62" s="248"/>
      <c r="U62" s="238"/>
      <c r="V62" s="226"/>
      <c r="W62" s="238"/>
      <c r="X62" s="222"/>
      <c r="Y62" s="414"/>
      <c r="Z62" s="392"/>
      <c r="AA62" s="392"/>
      <c r="AB62" s="408"/>
      <c r="AC62" s="411"/>
      <c r="AD62" s="408"/>
      <c r="AE62" s="392"/>
      <c r="AF62" s="409"/>
      <c r="AG62" s="410"/>
      <c r="AH62" s="392"/>
      <c r="AI62" s="407"/>
    </row>
    <row r="63" spans="1:35" ht="9.75" customHeight="1" thickTop="1">
      <c r="A63" s="407">
        <v>14</v>
      </c>
      <c r="B63" s="392" t="s">
        <v>742</v>
      </c>
      <c r="C63" s="392">
        <v>5</v>
      </c>
      <c r="D63" s="408" t="s">
        <v>866</v>
      </c>
      <c r="E63" s="411" t="s">
        <v>739</v>
      </c>
      <c r="F63" s="408" t="s">
        <v>851</v>
      </c>
      <c r="G63" s="392" t="s">
        <v>740</v>
      </c>
      <c r="H63" s="409" t="s">
        <v>713</v>
      </c>
      <c r="I63" s="410" t="s">
        <v>664</v>
      </c>
      <c r="J63" s="392" t="s">
        <v>741</v>
      </c>
      <c r="K63" s="412"/>
      <c r="L63" s="251"/>
      <c r="M63" s="230"/>
      <c r="N63" s="220"/>
      <c r="O63" s="234"/>
      <c r="P63" s="248"/>
      <c r="Q63" s="248"/>
      <c r="R63" s="248"/>
      <c r="S63" s="248"/>
      <c r="T63" s="248"/>
      <c r="U63" s="238"/>
      <c r="V63" s="226"/>
      <c r="W63" s="238"/>
      <c r="X63" s="244"/>
      <c r="Y63" s="412"/>
      <c r="Z63" s="392" t="s">
        <v>738</v>
      </c>
      <c r="AA63" s="392">
        <v>5</v>
      </c>
      <c r="AB63" s="408" t="s">
        <v>759</v>
      </c>
      <c r="AC63" s="411" t="s">
        <v>739</v>
      </c>
      <c r="AD63" s="408" t="s">
        <v>867</v>
      </c>
      <c r="AE63" s="392" t="s">
        <v>740</v>
      </c>
      <c r="AF63" s="409" t="s">
        <v>716</v>
      </c>
      <c r="AG63" s="410" t="s">
        <v>868</v>
      </c>
      <c r="AH63" s="392" t="s">
        <v>741</v>
      </c>
      <c r="AI63" s="407">
        <v>30</v>
      </c>
    </row>
    <row r="64" spans="1:35" ht="9.75" customHeight="1" thickBot="1">
      <c r="A64" s="407"/>
      <c r="B64" s="392"/>
      <c r="C64" s="392"/>
      <c r="D64" s="408"/>
      <c r="E64" s="411"/>
      <c r="F64" s="408"/>
      <c r="G64" s="392"/>
      <c r="H64" s="409"/>
      <c r="I64" s="410"/>
      <c r="J64" s="392"/>
      <c r="K64" s="234"/>
      <c r="L64" s="249"/>
      <c r="M64" s="230"/>
      <c r="N64" s="220"/>
      <c r="O64" s="234"/>
      <c r="P64" s="248"/>
      <c r="Q64" s="248"/>
      <c r="R64" s="248"/>
      <c r="S64" s="248"/>
      <c r="T64" s="248"/>
      <c r="U64" s="238"/>
      <c r="V64" s="226"/>
      <c r="W64" s="238"/>
      <c r="X64" s="245"/>
      <c r="Y64" s="238"/>
      <c r="Z64" s="392"/>
      <c r="AA64" s="392"/>
      <c r="AB64" s="408"/>
      <c r="AC64" s="411"/>
      <c r="AD64" s="408"/>
      <c r="AE64" s="392"/>
      <c r="AF64" s="409"/>
      <c r="AG64" s="410"/>
      <c r="AH64" s="392"/>
      <c r="AI64" s="407"/>
    </row>
    <row r="65" spans="1:35" ht="9.75" customHeight="1" thickTop="1">
      <c r="A65" s="407"/>
      <c r="B65" s="392"/>
      <c r="C65" s="392"/>
      <c r="D65" s="408"/>
      <c r="E65" s="411"/>
      <c r="F65" s="408"/>
      <c r="G65" s="392"/>
      <c r="H65" s="409"/>
      <c r="I65" s="410"/>
      <c r="J65" s="392"/>
      <c r="K65" s="224"/>
      <c r="L65" s="230"/>
      <c r="M65" s="230"/>
      <c r="N65" s="220"/>
      <c r="O65" s="234"/>
      <c r="P65" s="248"/>
      <c r="Q65" s="248"/>
      <c r="R65" s="248"/>
      <c r="S65" s="248"/>
      <c r="T65" s="248"/>
      <c r="U65" s="238"/>
      <c r="V65" s="226"/>
      <c r="W65" s="238"/>
      <c r="X65" s="231"/>
      <c r="Y65" s="227"/>
      <c r="Z65" s="392"/>
      <c r="AA65" s="392"/>
      <c r="AB65" s="408"/>
      <c r="AC65" s="411"/>
      <c r="AD65" s="408"/>
      <c r="AE65" s="392"/>
      <c r="AF65" s="409"/>
      <c r="AG65" s="410"/>
      <c r="AH65" s="392"/>
      <c r="AI65" s="407"/>
    </row>
    <row r="66" spans="1:35" ht="9.75" customHeight="1" thickBot="1">
      <c r="A66" s="407"/>
      <c r="B66" s="392"/>
      <c r="C66" s="392"/>
      <c r="D66" s="408"/>
      <c r="E66" s="411"/>
      <c r="F66" s="408"/>
      <c r="G66" s="392"/>
      <c r="H66" s="409"/>
      <c r="I66" s="410"/>
      <c r="J66" s="392"/>
      <c r="K66" s="220"/>
      <c r="L66" s="230"/>
      <c r="M66" s="230"/>
      <c r="N66" s="220"/>
      <c r="O66" s="234"/>
      <c r="P66" s="248"/>
      <c r="Q66" s="248"/>
      <c r="R66" s="248"/>
      <c r="S66" s="248"/>
      <c r="T66" s="248"/>
      <c r="U66" s="238"/>
      <c r="V66" s="226"/>
      <c r="W66" s="238"/>
      <c r="X66" s="231"/>
      <c r="Y66" s="222"/>
      <c r="Z66" s="392"/>
      <c r="AA66" s="392"/>
      <c r="AB66" s="408"/>
      <c r="AC66" s="411"/>
      <c r="AD66" s="408"/>
      <c r="AE66" s="392"/>
      <c r="AF66" s="409"/>
      <c r="AG66" s="410"/>
      <c r="AH66" s="392"/>
      <c r="AI66" s="407"/>
    </row>
    <row r="67" spans="1:35" ht="9.75" customHeight="1" thickTop="1">
      <c r="A67" s="407">
        <v>15</v>
      </c>
      <c r="B67" s="392" t="s">
        <v>744</v>
      </c>
      <c r="C67" s="392">
        <v>8</v>
      </c>
      <c r="D67" s="408" t="s">
        <v>869</v>
      </c>
      <c r="E67" s="411" t="s">
        <v>739</v>
      </c>
      <c r="F67" s="408" t="s">
        <v>751</v>
      </c>
      <c r="G67" s="392" t="s">
        <v>740</v>
      </c>
      <c r="H67" s="409" t="s">
        <v>718</v>
      </c>
      <c r="I67" s="410" t="s">
        <v>870</v>
      </c>
      <c r="J67" s="392" t="s">
        <v>741</v>
      </c>
      <c r="K67" s="220"/>
      <c r="L67" s="234"/>
      <c r="M67" s="235"/>
      <c r="N67" s="220"/>
      <c r="O67" s="234"/>
      <c r="P67" s="248"/>
      <c r="Q67" s="248"/>
      <c r="R67" s="248"/>
      <c r="S67" s="248"/>
      <c r="T67" s="248"/>
      <c r="U67" s="238"/>
      <c r="V67" s="222"/>
      <c r="W67" s="237"/>
      <c r="X67" s="238"/>
      <c r="Y67" s="222"/>
      <c r="Z67" s="392" t="s">
        <v>742</v>
      </c>
      <c r="AA67" s="392">
        <v>8</v>
      </c>
      <c r="AB67" s="408" t="s">
        <v>753</v>
      </c>
      <c r="AC67" s="411" t="s">
        <v>739</v>
      </c>
      <c r="AD67" s="408" t="s">
        <v>828</v>
      </c>
      <c r="AE67" s="392" t="s">
        <v>740</v>
      </c>
      <c r="AF67" s="409" t="s">
        <v>713</v>
      </c>
      <c r="AG67" s="410" t="s">
        <v>728</v>
      </c>
      <c r="AH67" s="392" t="s">
        <v>741</v>
      </c>
      <c r="AI67" s="407">
        <v>31</v>
      </c>
    </row>
    <row r="68" spans="1:35" ht="9.75" customHeight="1">
      <c r="A68" s="407"/>
      <c r="B68" s="392"/>
      <c r="C68" s="392"/>
      <c r="D68" s="408"/>
      <c r="E68" s="411"/>
      <c r="F68" s="408"/>
      <c r="G68" s="392"/>
      <c r="H68" s="409"/>
      <c r="I68" s="410"/>
      <c r="J68" s="392"/>
      <c r="K68" s="220"/>
      <c r="L68" s="234"/>
      <c r="M68" s="236"/>
      <c r="N68" s="220"/>
      <c r="O68" s="234"/>
      <c r="P68" s="248"/>
      <c r="Q68" s="248"/>
      <c r="R68" s="248"/>
      <c r="S68" s="248"/>
      <c r="T68" s="248"/>
      <c r="U68" s="238"/>
      <c r="V68" s="222"/>
      <c r="W68" s="226"/>
      <c r="X68" s="238"/>
      <c r="Y68" s="222"/>
      <c r="Z68" s="392"/>
      <c r="AA68" s="392"/>
      <c r="AB68" s="408"/>
      <c r="AC68" s="411"/>
      <c r="AD68" s="408"/>
      <c r="AE68" s="392"/>
      <c r="AF68" s="409"/>
      <c r="AG68" s="410"/>
      <c r="AH68" s="392"/>
      <c r="AI68" s="407"/>
    </row>
    <row r="69" spans="1:35" ht="9.75" customHeight="1">
      <c r="A69" s="407"/>
      <c r="B69" s="392"/>
      <c r="C69" s="392"/>
      <c r="D69" s="408"/>
      <c r="E69" s="411"/>
      <c r="F69" s="408"/>
      <c r="G69" s="392"/>
      <c r="H69" s="409"/>
      <c r="I69" s="410"/>
      <c r="J69" s="392"/>
      <c r="K69" s="246"/>
      <c r="L69" s="234"/>
      <c r="M69" s="236"/>
      <c r="N69" s="220"/>
      <c r="O69" s="234"/>
      <c r="P69" s="248"/>
      <c r="Q69" s="248"/>
      <c r="R69" s="248"/>
      <c r="S69" s="248"/>
      <c r="T69" s="248"/>
      <c r="U69" s="238"/>
      <c r="V69" s="222"/>
      <c r="W69" s="226"/>
      <c r="X69" s="238"/>
      <c r="Y69" s="241"/>
      <c r="Z69" s="392"/>
      <c r="AA69" s="392"/>
      <c r="AB69" s="408"/>
      <c r="AC69" s="411"/>
      <c r="AD69" s="408"/>
      <c r="AE69" s="392"/>
      <c r="AF69" s="409"/>
      <c r="AG69" s="410"/>
      <c r="AH69" s="392"/>
      <c r="AI69" s="407"/>
    </row>
    <row r="70" spans="1:35" ht="9.75" customHeight="1" thickBot="1">
      <c r="A70" s="407"/>
      <c r="B70" s="392"/>
      <c r="C70" s="392"/>
      <c r="D70" s="408"/>
      <c r="E70" s="411"/>
      <c r="F70" s="408"/>
      <c r="G70" s="392"/>
      <c r="H70" s="409"/>
      <c r="I70" s="410"/>
      <c r="J70" s="392"/>
      <c r="K70" s="413"/>
      <c r="L70" s="234"/>
      <c r="M70" s="236"/>
      <c r="N70" s="220"/>
      <c r="O70" s="234"/>
      <c r="P70" s="248"/>
      <c r="Q70" s="248"/>
      <c r="R70" s="248"/>
      <c r="S70" s="248"/>
      <c r="T70" s="248"/>
      <c r="U70" s="238"/>
      <c r="V70" s="222"/>
      <c r="W70" s="226"/>
      <c r="X70" s="238"/>
      <c r="Y70" s="414"/>
      <c r="Z70" s="392"/>
      <c r="AA70" s="392"/>
      <c r="AB70" s="408"/>
      <c r="AC70" s="411"/>
      <c r="AD70" s="408"/>
      <c r="AE70" s="392"/>
      <c r="AF70" s="409"/>
      <c r="AG70" s="410"/>
      <c r="AH70" s="392"/>
      <c r="AI70" s="407"/>
    </row>
    <row r="71" spans="1:35" ht="9.75" customHeight="1" thickTop="1">
      <c r="A71" s="407">
        <v>16</v>
      </c>
      <c r="B71" s="392" t="s">
        <v>743</v>
      </c>
      <c r="C71" s="392">
        <v>1</v>
      </c>
      <c r="D71" s="408" t="s">
        <v>825</v>
      </c>
      <c r="E71" s="411" t="s">
        <v>739</v>
      </c>
      <c r="F71" s="408" t="s">
        <v>634</v>
      </c>
      <c r="G71" s="392" t="s">
        <v>740</v>
      </c>
      <c r="H71" s="409" t="s">
        <v>712</v>
      </c>
      <c r="I71" s="410" t="s">
        <v>595</v>
      </c>
      <c r="J71" s="392" t="s">
        <v>741</v>
      </c>
      <c r="K71" s="412"/>
      <c r="L71" s="235"/>
      <c r="M71" s="220"/>
      <c r="N71" s="220"/>
      <c r="O71" s="234"/>
      <c r="P71" s="248"/>
      <c r="Q71" s="248"/>
      <c r="R71" s="248"/>
      <c r="S71" s="248"/>
      <c r="T71" s="248"/>
      <c r="U71" s="238"/>
      <c r="V71" s="222"/>
      <c r="W71" s="222"/>
      <c r="X71" s="237"/>
      <c r="Y71" s="412"/>
      <c r="Z71" s="392" t="s">
        <v>744</v>
      </c>
      <c r="AA71" s="392">
        <v>1</v>
      </c>
      <c r="AB71" s="408" t="s">
        <v>871</v>
      </c>
      <c r="AC71" s="411" t="s">
        <v>739</v>
      </c>
      <c r="AD71" s="408" t="s">
        <v>790</v>
      </c>
      <c r="AE71" s="392" t="s">
        <v>740</v>
      </c>
      <c r="AF71" s="409" t="s">
        <v>718</v>
      </c>
      <c r="AG71" s="410" t="s">
        <v>752</v>
      </c>
      <c r="AH71" s="392" t="s">
        <v>741</v>
      </c>
      <c r="AI71" s="407">
        <v>32</v>
      </c>
    </row>
    <row r="72" spans="1:35" ht="9.75" customHeight="1" thickBot="1">
      <c r="A72" s="407"/>
      <c r="B72" s="392"/>
      <c r="C72" s="392"/>
      <c r="D72" s="408"/>
      <c r="E72" s="411"/>
      <c r="F72" s="408"/>
      <c r="G72" s="392"/>
      <c r="H72" s="409"/>
      <c r="I72" s="410"/>
      <c r="J72" s="392"/>
      <c r="K72" s="234"/>
      <c r="L72" s="236"/>
      <c r="M72" s="220"/>
      <c r="N72" s="220"/>
      <c r="O72" s="234"/>
      <c r="P72" s="248"/>
      <c r="Q72" s="248"/>
      <c r="R72" s="248"/>
      <c r="S72" s="248"/>
      <c r="T72" s="248"/>
      <c r="U72" s="238"/>
      <c r="V72" s="222"/>
      <c r="W72" s="222"/>
      <c r="X72" s="226"/>
      <c r="Y72" s="238"/>
      <c r="Z72" s="392"/>
      <c r="AA72" s="392"/>
      <c r="AB72" s="408"/>
      <c r="AC72" s="411"/>
      <c r="AD72" s="408"/>
      <c r="AE72" s="392"/>
      <c r="AF72" s="409"/>
      <c r="AG72" s="410"/>
      <c r="AH72" s="392"/>
      <c r="AI72" s="407"/>
    </row>
    <row r="73" spans="1:35" ht="9.75" customHeight="1" thickTop="1">
      <c r="A73" s="407"/>
      <c r="B73" s="392"/>
      <c r="C73" s="392"/>
      <c r="D73" s="408"/>
      <c r="E73" s="411"/>
      <c r="F73" s="408"/>
      <c r="G73" s="392"/>
      <c r="H73" s="409"/>
      <c r="I73" s="410"/>
      <c r="J73" s="392"/>
      <c r="K73" s="224"/>
      <c r="L73" s="220"/>
      <c r="M73" s="220"/>
      <c r="N73" s="220"/>
      <c r="O73" s="234"/>
      <c r="P73" s="248"/>
      <c r="Q73" s="248"/>
      <c r="R73" s="248"/>
      <c r="S73" s="248"/>
      <c r="T73" s="248"/>
      <c r="U73" s="238"/>
      <c r="V73" s="222"/>
      <c r="W73" s="222"/>
      <c r="X73" s="222"/>
      <c r="Y73" s="227"/>
      <c r="Z73" s="392"/>
      <c r="AA73" s="392"/>
      <c r="AB73" s="408"/>
      <c r="AC73" s="411"/>
      <c r="AD73" s="408"/>
      <c r="AE73" s="392"/>
      <c r="AF73" s="409"/>
      <c r="AG73" s="410"/>
      <c r="AH73" s="392"/>
      <c r="AI73" s="407"/>
    </row>
    <row r="74" spans="1:35" ht="9.75" customHeight="1">
      <c r="A74" s="407"/>
      <c r="B74" s="392"/>
      <c r="C74" s="392"/>
      <c r="D74" s="408"/>
      <c r="E74" s="411"/>
      <c r="F74" s="408"/>
      <c r="G74" s="392"/>
      <c r="H74" s="409"/>
      <c r="I74" s="410"/>
      <c r="J74" s="392"/>
      <c r="K74" s="220"/>
      <c r="L74" s="220"/>
      <c r="M74" s="220"/>
      <c r="N74" s="220"/>
      <c r="O74" s="234"/>
      <c r="P74" s="248"/>
      <c r="Q74" s="248"/>
      <c r="R74" s="248"/>
      <c r="S74" s="248"/>
      <c r="T74" s="248"/>
      <c r="U74" s="238"/>
      <c r="V74" s="222"/>
      <c r="W74" s="222"/>
      <c r="X74" s="222"/>
      <c r="Y74" s="222"/>
      <c r="Z74" s="392"/>
      <c r="AA74" s="392"/>
      <c r="AB74" s="408"/>
      <c r="AC74" s="411"/>
      <c r="AD74" s="408"/>
      <c r="AE74" s="392"/>
      <c r="AF74" s="409"/>
      <c r="AG74" s="410"/>
      <c r="AH74" s="392"/>
      <c r="AI74" s="407"/>
    </row>
    <row r="75" spans="1:35" ht="9.75" customHeight="1">
      <c r="A75" s="211"/>
      <c r="B75" s="212"/>
      <c r="C75" s="212"/>
      <c r="D75" s="213"/>
      <c r="E75" s="214"/>
      <c r="F75" s="213"/>
      <c r="G75" s="212"/>
      <c r="H75" s="215"/>
      <c r="I75" s="216"/>
      <c r="J75" s="212"/>
      <c r="K75" s="220"/>
      <c r="L75" s="220"/>
      <c r="M75" s="220"/>
      <c r="N75" s="220"/>
      <c r="O75" s="234"/>
      <c r="P75" s="248"/>
      <c r="Q75" s="248"/>
      <c r="R75" s="248"/>
      <c r="S75" s="248"/>
      <c r="T75" s="248"/>
      <c r="U75" s="238"/>
      <c r="V75" s="222"/>
      <c r="W75" s="222"/>
      <c r="X75" s="222"/>
      <c r="Y75" s="222"/>
      <c r="Z75" s="212"/>
      <c r="AA75" s="212"/>
      <c r="AB75" s="213"/>
      <c r="AC75" s="214"/>
      <c r="AD75" s="213"/>
      <c r="AE75" s="212"/>
      <c r="AF75" s="215"/>
      <c r="AG75" s="216"/>
      <c r="AH75" s="212"/>
      <c r="AI75" s="211"/>
    </row>
    <row r="76" spans="1:35" ht="9.75" customHeight="1">
      <c r="A76" s="211"/>
      <c r="B76" s="212"/>
      <c r="C76" s="212"/>
      <c r="D76" s="213"/>
      <c r="E76" s="214"/>
      <c r="F76" s="213"/>
      <c r="G76" s="212"/>
      <c r="H76" s="215"/>
      <c r="I76" s="216"/>
      <c r="J76" s="212"/>
      <c r="K76" s="220"/>
      <c r="L76" s="220"/>
      <c r="M76" s="220"/>
      <c r="N76" s="220"/>
      <c r="O76" s="234"/>
      <c r="P76" s="248"/>
      <c r="Q76" s="248"/>
      <c r="R76" s="248"/>
      <c r="S76" s="248"/>
      <c r="T76" s="248"/>
      <c r="U76" s="238"/>
      <c r="V76" s="222"/>
      <c r="W76" s="222"/>
      <c r="X76" s="222"/>
      <c r="Y76" s="222"/>
      <c r="Z76" s="212"/>
      <c r="AA76" s="212"/>
      <c r="AB76" s="213"/>
      <c r="AC76" s="214"/>
      <c r="AD76" s="213"/>
      <c r="AE76" s="212"/>
      <c r="AF76" s="215"/>
      <c r="AG76" s="216"/>
      <c r="AH76" s="212"/>
      <c r="AI76" s="211"/>
    </row>
    <row r="77" spans="12:24" ht="21">
      <c r="L77" s="404" t="s">
        <v>745</v>
      </c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</row>
    <row r="78" spans="12:24" ht="17.25"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</row>
    <row r="79" spans="4:34" ht="18" customHeight="1">
      <c r="D79" s="395" t="s">
        <v>1043</v>
      </c>
      <c r="E79" s="396"/>
      <c r="F79" s="396"/>
      <c r="G79" s="396"/>
      <c r="H79" s="396"/>
      <c r="I79" s="396"/>
      <c r="J79" s="396"/>
      <c r="K79" s="397"/>
      <c r="L79" s="373">
        <f>IF(N79="","",IF(N82&gt;U82,1,0)+IF(N83&gt;U83,1,0)+IF(N81&gt;U81,1,0)+IF(N80&gt;U80,1,0)+IF(N79&gt;U79,1,0))</f>
        <v>3</v>
      </c>
      <c r="M79" s="374"/>
      <c r="N79" s="394">
        <v>6</v>
      </c>
      <c r="O79" s="394"/>
      <c r="P79" s="394" t="s">
        <v>746</v>
      </c>
      <c r="Q79" s="394"/>
      <c r="R79" s="394"/>
      <c r="S79" s="394"/>
      <c r="T79" s="394"/>
      <c r="U79" s="394">
        <v>11</v>
      </c>
      <c r="V79" s="394"/>
      <c r="W79" s="373">
        <f>IF(N79="","",IF(N82&lt;U82,1,0)+IF(N83&lt;U83,1,0)+IF(N81&lt;U81,1,0)+IF(N80&lt;U80,1,0)+IF(N79&lt;U79,1,0))</f>
        <v>2</v>
      </c>
      <c r="X79" s="374"/>
      <c r="Y79" s="395" t="s">
        <v>1046</v>
      </c>
      <c r="Z79" s="396"/>
      <c r="AA79" s="396"/>
      <c r="AB79" s="396"/>
      <c r="AC79" s="396"/>
      <c r="AD79" s="396"/>
      <c r="AE79" s="396"/>
      <c r="AF79" s="396"/>
      <c r="AG79" s="396"/>
      <c r="AH79" s="397"/>
    </row>
    <row r="80" spans="4:34" ht="18" customHeight="1">
      <c r="D80" s="398"/>
      <c r="E80" s="399"/>
      <c r="F80" s="399"/>
      <c r="G80" s="399"/>
      <c r="H80" s="399"/>
      <c r="I80" s="399"/>
      <c r="J80" s="399"/>
      <c r="K80" s="400"/>
      <c r="L80" s="375"/>
      <c r="M80" s="376"/>
      <c r="N80" s="392">
        <v>11</v>
      </c>
      <c r="O80" s="392"/>
      <c r="P80" s="392" t="s">
        <v>746</v>
      </c>
      <c r="Q80" s="392"/>
      <c r="R80" s="392"/>
      <c r="S80" s="392"/>
      <c r="T80" s="392"/>
      <c r="U80" s="392">
        <v>9</v>
      </c>
      <c r="V80" s="392"/>
      <c r="W80" s="375"/>
      <c r="X80" s="376"/>
      <c r="Y80" s="398"/>
      <c r="Z80" s="399"/>
      <c r="AA80" s="399"/>
      <c r="AB80" s="399"/>
      <c r="AC80" s="399"/>
      <c r="AD80" s="399"/>
      <c r="AE80" s="399"/>
      <c r="AF80" s="399"/>
      <c r="AG80" s="399"/>
      <c r="AH80" s="400"/>
    </row>
    <row r="81" spans="4:34" ht="18" customHeight="1">
      <c r="D81" s="398" t="s">
        <v>1044</v>
      </c>
      <c r="E81" s="399"/>
      <c r="F81" s="399"/>
      <c r="G81" s="399"/>
      <c r="H81" s="399"/>
      <c r="I81" s="399"/>
      <c r="J81" s="399"/>
      <c r="K81" s="400"/>
      <c r="L81" s="375"/>
      <c r="M81" s="376"/>
      <c r="N81" s="392">
        <v>11</v>
      </c>
      <c r="O81" s="392"/>
      <c r="P81" s="392" t="s">
        <v>746</v>
      </c>
      <c r="Q81" s="392"/>
      <c r="R81" s="392"/>
      <c r="S81" s="392"/>
      <c r="T81" s="392"/>
      <c r="U81" s="392">
        <v>9</v>
      </c>
      <c r="V81" s="392"/>
      <c r="W81" s="375"/>
      <c r="X81" s="376"/>
      <c r="Y81" s="398" t="s">
        <v>1047</v>
      </c>
      <c r="Z81" s="399"/>
      <c r="AA81" s="399"/>
      <c r="AB81" s="399"/>
      <c r="AC81" s="399"/>
      <c r="AD81" s="399"/>
      <c r="AE81" s="399"/>
      <c r="AF81" s="399"/>
      <c r="AG81" s="399"/>
      <c r="AH81" s="400"/>
    </row>
    <row r="82" spans="4:34" ht="18" customHeight="1">
      <c r="D82" s="401"/>
      <c r="E82" s="402"/>
      <c r="F82" s="402"/>
      <c r="G82" s="402"/>
      <c r="H82" s="402"/>
      <c r="I82" s="402"/>
      <c r="J82" s="402"/>
      <c r="K82" s="403"/>
      <c r="L82" s="375"/>
      <c r="M82" s="376"/>
      <c r="N82" s="392">
        <v>5</v>
      </c>
      <c r="O82" s="392"/>
      <c r="P82" s="392" t="s">
        <v>746</v>
      </c>
      <c r="Q82" s="392"/>
      <c r="R82" s="392"/>
      <c r="S82" s="392"/>
      <c r="T82" s="392"/>
      <c r="U82" s="392">
        <v>11</v>
      </c>
      <c r="V82" s="392"/>
      <c r="W82" s="375"/>
      <c r="X82" s="376"/>
      <c r="Y82" s="401"/>
      <c r="Z82" s="402"/>
      <c r="AA82" s="402"/>
      <c r="AB82" s="402"/>
      <c r="AC82" s="402"/>
      <c r="AD82" s="402"/>
      <c r="AE82" s="402"/>
      <c r="AF82" s="402"/>
      <c r="AG82" s="402"/>
      <c r="AH82" s="403"/>
    </row>
    <row r="83" spans="4:34" ht="18" customHeight="1">
      <c r="D83" s="253" t="s">
        <v>747</v>
      </c>
      <c r="E83" s="265"/>
      <c r="F83" s="265" t="s">
        <v>1045</v>
      </c>
      <c r="G83" s="265" t="s">
        <v>748</v>
      </c>
      <c r="H83" s="372" t="str">
        <f>I55</f>
        <v>明徳義塾</v>
      </c>
      <c r="I83" s="372"/>
      <c r="J83" s="265" t="s">
        <v>749</v>
      </c>
      <c r="K83" s="276"/>
      <c r="L83" s="377"/>
      <c r="M83" s="378"/>
      <c r="N83" s="393">
        <v>11</v>
      </c>
      <c r="O83" s="393"/>
      <c r="P83" s="393" t="s">
        <v>746</v>
      </c>
      <c r="Q83" s="393"/>
      <c r="R83" s="393"/>
      <c r="S83" s="393"/>
      <c r="T83" s="393"/>
      <c r="U83" s="393">
        <v>9</v>
      </c>
      <c r="V83" s="393"/>
      <c r="W83" s="377"/>
      <c r="X83" s="378"/>
      <c r="Y83" s="275"/>
      <c r="Z83" s="265"/>
      <c r="AA83" s="265"/>
      <c r="AB83" s="254" t="s">
        <v>747</v>
      </c>
      <c r="AC83" s="265"/>
      <c r="AD83" s="265" t="s">
        <v>1045</v>
      </c>
      <c r="AE83" s="265" t="s">
        <v>748</v>
      </c>
      <c r="AF83" s="372" t="str">
        <f>AG23</f>
        <v>明徳義塾</v>
      </c>
      <c r="AG83" s="372"/>
      <c r="AH83" s="276" t="s">
        <v>749</v>
      </c>
    </row>
    <row r="84" spans="4:34" ht="12" customHeight="1">
      <c r="D84" s="255"/>
      <c r="E84" s="256"/>
      <c r="F84" s="257"/>
      <c r="G84" s="255"/>
      <c r="H84" s="257"/>
      <c r="I84" s="257"/>
      <c r="J84" s="257"/>
      <c r="K84" s="258"/>
      <c r="L84" s="259"/>
      <c r="M84" s="259"/>
      <c r="N84" s="212"/>
      <c r="O84" s="212"/>
      <c r="P84" s="212"/>
      <c r="Q84" s="212"/>
      <c r="R84" s="212"/>
      <c r="S84" s="212"/>
      <c r="T84" s="212"/>
      <c r="U84" s="212"/>
      <c r="V84" s="212"/>
      <c r="W84" s="259"/>
      <c r="X84" s="259"/>
      <c r="Y84" s="255"/>
      <c r="Z84" s="255"/>
      <c r="AA84" s="255"/>
      <c r="AB84" s="258"/>
      <c r="AC84" s="255"/>
      <c r="AD84" s="257"/>
      <c r="AE84" s="255"/>
      <c r="AF84" s="257"/>
      <c r="AG84" s="257"/>
      <c r="AH84" s="255"/>
    </row>
    <row r="85" ht="9" customHeight="1"/>
    <row r="86" spans="16:20" ht="12.75" customHeight="1">
      <c r="P86" s="391" t="s">
        <v>769</v>
      </c>
      <c r="Q86" s="391"/>
      <c r="R86" s="391"/>
      <c r="S86" s="391"/>
      <c r="T86" s="391"/>
    </row>
    <row r="87" spans="16:20" ht="13.5">
      <c r="P87" s="391"/>
      <c r="Q87" s="391"/>
      <c r="R87" s="391"/>
      <c r="S87" s="391"/>
      <c r="T87" s="391"/>
    </row>
    <row r="110" spans="11:27" ht="13.5"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</row>
    <row r="111" spans="11:27" ht="13.5"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</row>
    <row r="112" spans="11:27" ht="13.5"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</row>
    <row r="113" spans="11:27" ht="13.5"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</row>
    <row r="114" spans="11:27" ht="13.5"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</row>
    <row r="115" spans="11:27" ht="13.5"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</row>
    <row r="116" spans="11:27" ht="13.5"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</row>
    <row r="117" spans="11:27" ht="13.5"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</row>
    <row r="118" spans="11:27" ht="13.5"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</row>
    <row r="119" spans="11:27" ht="13.5"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</row>
    <row r="120" spans="11:27" ht="13.5"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</row>
    <row r="121" spans="11:27" ht="13.5"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</row>
    <row r="122" spans="11:27" ht="13.5"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</row>
    <row r="123" spans="11:27" ht="13.5"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</row>
    <row r="124" spans="11:27" ht="13.5"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</row>
    <row r="125" spans="11:27" ht="13.5"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</row>
    <row r="126" spans="11:27" ht="13.5"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</row>
    <row r="127" spans="11:27" ht="13.5"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</row>
    <row r="128" spans="11:27" ht="13.5"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</row>
    <row r="129" spans="11:27" ht="13.5"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</row>
    <row r="130" spans="11:27" ht="13.5"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</row>
    <row r="131" spans="11:27" ht="13.5"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</row>
    <row r="132" spans="11:27" ht="13.5"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</row>
    <row r="133" spans="11:27" ht="13.5"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</row>
    <row r="134" spans="11:27" ht="13.5"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</row>
    <row r="135" spans="11:27" ht="13.5"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</row>
    <row r="136" spans="11:27" ht="13.5"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</row>
    <row r="137" spans="11:27" ht="13.5"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</row>
    <row r="138" spans="11:27" ht="13.5"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</row>
    <row r="139" spans="11:27" ht="13.5"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</row>
    <row r="140" spans="11:27" ht="13.5"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</row>
  </sheetData>
  <mergeCells count="363">
    <mergeCell ref="F47:F50"/>
    <mergeCell ref="E51:E54"/>
    <mergeCell ref="F51:F54"/>
    <mergeCell ref="F35:F38"/>
    <mergeCell ref="E39:E42"/>
    <mergeCell ref="F43:F46"/>
    <mergeCell ref="E47:E50"/>
    <mergeCell ref="F39:F42"/>
    <mergeCell ref="E43:E46"/>
    <mergeCell ref="P87:T87"/>
    <mergeCell ref="E71:E74"/>
    <mergeCell ref="F71:F74"/>
    <mergeCell ref="E59:E62"/>
    <mergeCell ref="F59:F62"/>
    <mergeCell ref="G71:G74"/>
    <mergeCell ref="E63:E66"/>
    <mergeCell ref="F63:F66"/>
    <mergeCell ref="E67:E70"/>
    <mergeCell ref="F67:F70"/>
    <mergeCell ref="E19:E22"/>
    <mergeCell ref="F19:F22"/>
    <mergeCell ref="E15:E18"/>
    <mergeCell ref="AD11:AD14"/>
    <mergeCell ref="AC15:AC18"/>
    <mergeCell ref="AD15:AD18"/>
    <mergeCell ref="AC19:AC22"/>
    <mergeCell ref="AD19:AD22"/>
    <mergeCell ref="AC11:AC14"/>
    <mergeCell ref="AA19:AA22"/>
    <mergeCell ref="E55:E58"/>
    <mergeCell ref="F55:F58"/>
    <mergeCell ref="H71:H74"/>
    <mergeCell ref="I71:I74"/>
    <mergeCell ref="J71:J74"/>
    <mergeCell ref="AH71:AH74"/>
    <mergeCell ref="AD71:AD74"/>
    <mergeCell ref="AF71:AF74"/>
    <mergeCell ref="AG71:AG74"/>
    <mergeCell ref="K70:K71"/>
    <mergeCell ref="Y70:Y71"/>
    <mergeCell ref="AH67:AH70"/>
    <mergeCell ref="AD67:AD70"/>
    <mergeCell ref="AF67:AF70"/>
    <mergeCell ref="AI71:AI74"/>
    <mergeCell ref="E23:E26"/>
    <mergeCell ref="F23:F26"/>
    <mergeCell ref="E27:E30"/>
    <mergeCell ref="G67:G70"/>
    <mergeCell ref="F27:F30"/>
    <mergeCell ref="E31:E34"/>
    <mergeCell ref="F31:F34"/>
    <mergeCell ref="E35:E38"/>
    <mergeCell ref="AC71:AC74"/>
    <mergeCell ref="AI67:AI70"/>
    <mergeCell ref="A71:A74"/>
    <mergeCell ref="B71:B74"/>
    <mergeCell ref="C71:C74"/>
    <mergeCell ref="D71:D74"/>
    <mergeCell ref="Z71:Z74"/>
    <mergeCell ref="AA71:AA74"/>
    <mergeCell ref="AB71:AB74"/>
    <mergeCell ref="AE71:AE74"/>
    <mergeCell ref="AC67:AC70"/>
    <mergeCell ref="AG67:AG70"/>
    <mergeCell ref="A67:A70"/>
    <mergeCell ref="B67:B70"/>
    <mergeCell ref="C67:C70"/>
    <mergeCell ref="D67:D70"/>
    <mergeCell ref="AG63:AG66"/>
    <mergeCell ref="AH63:AH66"/>
    <mergeCell ref="AI63:AI66"/>
    <mergeCell ref="H67:H70"/>
    <mergeCell ref="I67:I70"/>
    <mergeCell ref="J67:J70"/>
    <mergeCell ref="Z67:Z70"/>
    <mergeCell ref="AA67:AA70"/>
    <mergeCell ref="AB67:AB70"/>
    <mergeCell ref="AE67:AE70"/>
    <mergeCell ref="AE63:AE66"/>
    <mergeCell ref="AC63:AC66"/>
    <mergeCell ref="AD63:AD66"/>
    <mergeCell ref="AF63:AF66"/>
    <mergeCell ref="J63:J66"/>
    <mergeCell ref="Z63:Z66"/>
    <mergeCell ref="AA63:AA66"/>
    <mergeCell ref="AB63:AB66"/>
    <mergeCell ref="K62:K63"/>
    <mergeCell ref="Y62:Y63"/>
    <mergeCell ref="J59:J62"/>
    <mergeCell ref="Z59:Z62"/>
    <mergeCell ref="AA59:AA62"/>
    <mergeCell ref="AB59:AB62"/>
    <mergeCell ref="AG59:AG62"/>
    <mergeCell ref="AH59:AH62"/>
    <mergeCell ref="AI59:AI62"/>
    <mergeCell ref="A63:A66"/>
    <mergeCell ref="B63:B66"/>
    <mergeCell ref="C63:C66"/>
    <mergeCell ref="D63:D66"/>
    <mergeCell ref="G63:G66"/>
    <mergeCell ref="H63:H66"/>
    <mergeCell ref="I63:I66"/>
    <mergeCell ref="AE59:AE62"/>
    <mergeCell ref="AC59:AC62"/>
    <mergeCell ref="AD59:AD62"/>
    <mergeCell ref="AF59:AF62"/>
    <mergeCell ref="AG55:AG58"/>
    <mergeCell ref="AH55:AH58"/>
    <mergeCell ref="AI55:AI58"/>
    <mergeCell ref="A59:A62"/>
    <mergeCell ref="B59:B62"/>
    <mergeCell ref="C59:C62"/>
    <mergeCell ref="D59:D62"/>
    <mergeCell ref="G59:G62"/>
    <mergeCell ref="H59:H62"/>
    <mergeCell ref="I59:I62"/>
    <mergeCell ref="AE55:AE58"/>
    <mergeCell ref="AC55:AC58"/>
    <mergeCell ref="AD55:AD58"/>
    <mergeCell ref="AF55:AF58"/>
    <mergeCell ref="J55:J58"/>
    <mergeCell ref="Z55:Z58"/>
    <mergeCell ref="AA55:AA58"/>
    <mergeCell ref="AB55:AB58"/>
    <mergeCell ref="K54:K55"/>
    <mergeCell ref="Y54:Y55"/>
    <mergeCell ref="J51:J54"/>
    <mergeCell ref="Z51:Z54"/>
    <mergeCell ref="AA51:AA54"/>
    <mergeCell ref="AB51:AB54"/>
    <mergeCell ref="AG51:AG54"/>
    <mergeCell ref="AH51:AH54"/>
    <mergeCell ref="AI51:AI54"/>
    <mergeCell ref="A55:A58"/>
    <mergeCell ref="B55:B58"/>
    <mergeCell ref="C55:C58"/>
    <mergeCell ref="D55:D58"/>
    <mergeCell ref="G55:G58"/>
    <mergeCell ref="H55:H58"/>
    <mergeCell ref="I55:I58"/>
    <mergeCell ref="AE51:AE54"/>
    <mergeCell ref="AC51:AC54"/>
    <mergeCell ref="AD51:AD54"/>
    <mergeCell ref="AF51:AF54"/>
    <mergeCell ref="AG47:AG50"/>
    <mergeCell ref="AH47:AH50"/>
    <mergeCell ref="AI47:AI50"/>
    <mergeCell ref="A51:A54"/>
    <mergeCell ref="B51:B54"/>
    <mergeCell ref="C51:C54"/>
    <mergeCell ref="D51:D54"/>
    <mergeCell ref="G51:G54"/>
    <mergeCell ref="H51:H54"/>
    <mergeCell ref="I51:I54"/>
    <mergeCell ref="AE47:AE50"/>
    <mergeCell ref="AC47:AC50"/>
    <mergeCell ref="AD47:AD50"/>
    <mergeCell ref="AF47:AF50"/>
    <mergeCell ref="J47:J50"/>
    <mergeCell ref="Z47:Z50"/>
    <mergeCell ref="AA47:AA50"/>
    <mergeCell ref="AB47:AB50"/>
    <mergeCell ref="K46:K47"/>
    <mergeCell ref="Y46:Y47"/>
    <mergeCell ref="J43:J46"/>
    <mergeCell ref="Z43:Z46"/>
    <mergeCell ref="AA43:AA46"/>
    <mergeCell ref="AB43:AB46"/>
    <mergeCell ref="AG43:AG46"/>
    <mergeCell ref="AH43:AH46"/>
    <mergeCell ref="AI43:AI46"/>
    <mergeCell ref="A47:A50"/>
    <mergeCell ref="B47:B50"/>
    <mergeCell ref="C47:C50"/>
    <mergeCell ref="D47:D50"/>
    <mergeCell ref="G47:G50"/>
    <mergeCell ref="H47:H50"/>
    <mergeCell ref="I47:I50"/>
    <mergeCell ref="AE43:AE46"/>
    <mergeCell ref="AC43:AC46"/>
    <mergeCell ref="AD43:AD46"/>
    <mergeCell ref="AF43:AF46"/>
    <mergeCell ref="AG39:AG42"/>
    <mergeCell ref="AH39:AH42"/>
    <mergeCell ref="AI39:AI42"/>
    <mergeCell ref="A43:A46"/>
    <mergeCell ref="B43:B46"/>
    <mergeCell ref="C43:C46"/>
    <mergeCell ref="D43:D46"/>
    <mergeCell ref="G43:G46"/>
    <mergeCell ref="H43:H46"/>
    <mergeCell ref="I43:I46"/>
    <mergeCell ref="AE39:AE42"/>
    <mergeCell ref="AC39:AC42"/>
    <mergeCell ref="AD39:AD42"/>
    <mergeCell ref="AF39:AF42"/>
    <mergeCell ref="J39:J42"/>
    <mergeCell ref="Z39:Z42"/>
    <mergeCell ref="AA39:AA42"/>
    <mergeCell ref="AB39:AB42"/>
    <mergeCell ref="K38:K39"/>
    <mergeCell ref="Y38:Y39"/>
    <mergeCell ref="J35:J38"/>
    <mergeCell ref="Z35:Z38"/>
    <mergeCell ref="AA35:AA38"/>
    <mergeCell ref="AB35:AB38"/>
    <mergeCell ref="AG35:AG38"/>
    <mergeCell ref="AH35:AH38"/>
    <mergeCell ref="AI35:AI38"/>
    <mergeCell ref="A39:A42"/>
    <mergeCell ref="B39:B42"/>
    <mergeCell ref="C39:C42"/>
    <mergeCell ref="D39:D42"/>
    <mergeCell ref="G39:G42"/>
    <mergeCell ref="H39:H42"/>
    <mergeCell ref="I39:I42"/>
    <mergeCell ref="AE35:AE38"/>
    <mergeCell ref="AC35:AC38"/>
    <mergeCell ref="AD35:AD38"/>
    <mergeCell ref="AF35:AF38"/>
    <mergeCell ref="AG31:AG34"/>
    <mergeCell ref="AH31:AH34"/>
    <mergeCell ref="AI31:AI34"/>
    <mergeCell ref="A35:A38"/>
    <mergeCell ref="B35:B38"/>
    <mergeCell ref="C35:C38"/>
    <mergeCell ref="D35:D38"/>
    <mergeCell ref="G35:G38"/>
    <mergeCell ref="H35:H38"/>
    <mergeCell ref="I35:I38"/>
    <mergeCell ref="AE31:AE34"/>
    <mergeCell ref="AC31:AC34"/>
    <mergeCell ref="AD31:AD34"/>
    <mergeCell ref="AF31:AF34"/>
    <mergeCell ref="J31:J34"/>
    <mergeCell ref="Z31:Z34"/>
    <mergeCell ref="AA31:AA34"/>
    <mergeCell ref="AB31:AB34"/>
    <mergeCell ref="K30:K31"/>
    <mergeCell ref="Y30:Y31"/>
    <mergeCell ref="J27:J30"/>
    <mergeCell ref="Z27:Z30"/>
    <mergeCell ref="AA27:AA30"/>
    <mergeCell ref="AB27:AB30"/>
    <mergeCell ref="AG27:AG30"/>
    <mergeCell ref="AH27:AH30"/>
    <mergeCell ref="AI27:AI30"/>
    <mergeCell ref="A31:A34"/>
    <mergeCell ref="B31:B34"/>
    <mergeCell ref="C31:C34"/>
    <mergeCell ref="D31:D34"/>
    <mergeCell ref="G31:G34"/>
    <mergeCell ref="H31:H34"/>
    <mergeCell ref="I31:I34"/>
    <mergeCell ref="AE27:AE30"/>
    <mergeCell ref="AC27:AC30"/>
    <mergeCell ref="AD27:AD30"/>
    <mergeCell ref="AF27:AF30"/>
    <mergeCell ref="AG23:AG26"/>
    <mergeCell ref="AH23:AH26"/>
    <mergeCell ref="AI23:AI26"/>
    <mergeCell ref="A27:A30"/>
    <mergeCell ref="B27:B30"/>
    <mergeCell ref="C27:C30"/>
    <mergeCell ref="D27:D30"/>
    <mergeCell ref="G27:G30"/>
    <mergeCell ref="H27:H30"/>
    <mergeCell ref="I27:I30"/>
    <mergeCell ref="AE23:AE26"/>
    <mergeCell ref="AF23:AF26"/>
    <mergeCell ref="AD23:AD26"/>
    <mergeCell ref="AC23:AC26"/>
    <mergeCell ref="AI19:AI22"/>
    <mergeCell ref="A23:A26"/>
    <mergeCell ref="B23:B26"/>
    <mergeCell ref="C23:C26"/>
    <mergeCell ref="D23:D26"/>
    <mergeCell ref="G23:G26"/>
    <mergeCell ref="H23:H26"/>
    <mergeCell ref="I23:I26"/>
    <mergeCell ref="J23:J26"/>
    <mergeCell ref="Z23:Z26"/>
    <mergeCell ref="AE19:AE22"/>
    <mergeCell ref="AF19:AF22"/>
    <mergeCell ref="AG19:AG22"/>
    <mergeCell ref="AH19:AH22"/>
    <mergeCell ref="AB19:AB22"/>
    <mergeCell ref="K22:K23"/>
    <mergeCell ref="Y22:Y23"/>
    <mergeCell ref="AA23:AA26"/>
    <mergeCell ref="AB23:AB26"/>
    <mergeCell ref="AI15:AI18"/>
    <mergeCell ref="A19:A22"/>
    <mergeCell ref="B19:B22"/>
    <mergeCell ref="C19:C22"/>
    <mergeCell ref="D19:D22"/>
    <mergeCell ref="G19:G22"/>
    <mergeCell ref="H19:H22"/>
    <mergeCell ref="I19:I22"/>
    <mergeCell ref="J19:J22"/>
    <mergeCell ref="Z19:Z22"/>
    <mergeCell ref="AE15:AE18"/>
    <mergeCell ref="AF15:AF18"/>
    <mergeCell ref="AG15:AG18"/>
    <mergeCell ref="AH15:AH18"/>
    <mergeCell ref="AI11:AI14"/>
    <mergeCell ref="A15:A18"/>
    <mergeCell ref="B15:B18"/>
    <mergeCell ref="C15:C18"/>
    <mergeCell ref="D15:D18"/>
    <mergeCell ref="G15:G18"/>
    <mergeCell ref="H15:H18"/>
    <mergeCell ref="I15:I18"/>
    <mergeCell ref="J15:J18"/>
    <mergeCell ref="Z15:Z18"/>
    <mergeCell ref="AE11:AE14"/>
    <mergeCell ref="AF11:AF14"/>
    <mergeCell ref="AG11:AG14"/>
    <mergeCell ref="AH11:AH14"/>
    <mergeCell ref="E11:E14"/>
    <mergeCell ref="Z11:Z14"/>
    <mergeCell ref="AA11:AA14"/>
    <mergeCell ref="AB11:AB14"/>
    <mergeCell ref="F11:F14"/>
    <mergeCell ref="K14:K15"/>
    <mergeCell ref="Y14:Y15"/>
    <mergeCell ref="AA15:AA18"/>
    <mergeCell ref="AB15:AB18"/>
    <mergeCell ref="F15:F18"/>
    <mergeCell ref="L77:X77"/>
    <mergeCell ref="A4:AI4"/>
    <mergeCell ref="A11:A14"/>
    <mergeCell ref="B11:B14"/>
    <mergeCell ref="C11:C14"/>
    <mergeCell ref="D11:D14"/>
    <mergeCell ref="G11:G14"/>
    <mergeCell ref="H11:H14"/>
    <mergeCell ref="I11:I14"/>
    <mergeCell ref="J11:J14"/>
    <mergeCell ref="D79:K80"/>
    <mergeCell ref="L79:M83"/>
    <mergeCell ref="N79:O79"/>
    <mergeCell ref="P79:T79"/>
    <mergeCell ref="D81:K82"/>
    <mergeCell ref="N82:O82"/>
    <mergeCell ref="P82:T82"/>
    <mergeCell ref="U79:V79"/>
    <mergeCell ref="W79:X83"/>
    <mergeCell ref="Y79:AH80"/>
    <mergeCell ref="N80:O80"/>
    <mergeCell ref="P80:T80"/>
    <mergeCell ref="U80:V80"/>
    <mergeCell ref="N81:O81"/>
    <mergeCell ref="P81:T81"/>
    <mergeCell ref="U81:V81"/>
    <mergeCell ref="Y81:AH82"/>
    <mergeCell ref="AF83:AG83"/>
    <mergeCell ref="P86:T86"/>
    <mergeCell ref="H83:I83"/>
    <mergeCell ref="U82:V82"/>
    <mergeCell ref="N83:O83"/>
    <mergeCell ref="P83:T83"/>
    <mergeCell ref="U83:V83"/>
  </mergeCells>
  <printOptions/>
  <pageMargins left="0.78" right="0.19" top="0.55" bottom="0.2" header="0.55" footer="0.2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I147"/>
  <sheetViews>
    <sheetView view="pageBreakPreview" zoomScaleSheetLayoutView="100" workbookViewId="0" topLeftCell="A4">
      <selection activeCell="A4" sqref="A4:AI4"/>
    </sheetView>
  </sheetViews>
  <sheetFormatPr defaultColWidth="9.00390625" defaultRowHeight="13.5" outlineLevelCol="1"/>
  <cols>
    <col min="1" max="1" width="2.625" style="85" customWidth="1"/>
    <col min="2" max="3" width="2.75390625" style="84" hidden="1" customWidth="1" outlineLevel="1"/>
    <col min="4" max="4" width="3.375" style="84" customWidth="1" collapsed="1"/>
    <col min="5" max="5" width="0.875" style="84" customWidth="1"/>
    <col min="6" max="6" width="3.375" style="84" customWidth="1"/>
    <col min="7" max="7" width="1.625" style="84" customWidth="1"/>
    <col min="8" max="8" width="3.375" style="85" customWidth="1"/>
    <col min="9" max="9" width="9.75390625" style="84" customWidth="1"/>
    <col min="10" max="10" width="1.625" style="84" customWidth="1"/>
    <col min="11" max="25" width="2.625" style="84" customWidth="1"/>
    <col min="26" max="27" width="2.75390625" style="84" hidden="1" customWidth="1" outlineLevel="1"/>
    <col min="28" max="28" width="3.375" style="84" customWidth="1" collapsed="1"/>
    <col min="29" max="29" width="0.875" style="84" customWidth="1"/>
    <col min="30" max="30" width="3.375" style="84" customWidth="1"/>
    <col min="31" max="31" width="1.625" style="84" customWidth="1"/>
    <col min="32" max="32" width="3.375" style="85" customWidth="1"/>
    <col min="33" max="33" width="9.75390625" style="84" customWidth="1"/>
    <col min="34" max="34" width="1.625" style="84" customWidth="1"/>
    <col min="35" max="35" width="2.625" style="85" customWidth="1"/>
    <col min="36" max="16384" width="9.00390625" style="84" customWidth="1"/>
  </cols>
  <sheetData>
    <row r="1" spans="1:35" ht="5.25" customHeight="1" hidden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</row>
    <row r="2" ht="5.25" customHeight="1" hidden="1"/>
    <row r="3" ht="5.25" customHeight="1" hidden="1"/>
    <row r="4" spans="1:35" ht="27.75" customHeight="1">
      <c r="A4" s="382" t="s">
        <v>775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5" ht="5.25" customHeight="1">
      <c r="A11" s="383">
        <v>1</v>
      </c>
      <c r="B11" s="370" t="s">
        <v>738</v>
      </c>
      <c r="C11" s="420">
        <v>1</v>
      </c>
      <c r="D11" s="385" t="s">
        <v>817</v>
      </c>
      <c r="E11" s="385"/>
      <c r="F11" s="385"/>
      <c r="G11" s="370" t="s">
        <v>740</v>
      </c>
      <c r="H11" s="371" t="s">
        <v>716</v>
      </c>
      <c r="I11" s="384" t="s">
        <v>819</v>
      </c>
      <c r="J11" s="370" t="s">
        <v>741</v>
      </c>
      <c r="K11" s="92"/>
      <c r="L11" s="92"/>
      <c r="M11" s="92"/>
      <c r="N11" s="92"/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370" t="s">
        <v>742</v>
      </c>
      <c r="AA11" s="420">
        <v>1</v>
      </c>
      <c r="AB11" s="385" t="s">
        <v>717</v>
      </c>
      <c r="AC11" s="385"/>
      <c r="AD11" s="385"/>
      <c r="AE11" s="370" t="s">
        <v>740</v>
      </c>
      <c r="AF11" s="371" t="s">
        <v>712</v>
      </c>
      <c r="AG11" s="384" t="s">
        <v>595</v>
      </c>
      <c r="AH11" s="370" t="s">
        <v>741</v>
      </c>
      <c r="AI11" s="383">
        <v>33</v>
      </c>
    </row>
    <row r="12" spans="1:35" ht="5.25" customHeight="1" thickBot="1">
      <c r="A12" s="383"/>
      <c r="B12" s="370"/>
      <c r="C12" s="420"/>
      <c r="D12" s="385"/>
      <c r="E12" s="385"/>
      <c r="F12" s="385"/>
      <c r="G12" s="370"/>
      <c r="H12" s="371"/>
      <c r="I12" s="384"/>
      <c r="J12" s="370"/>
      <c r="K12" s="92"/>
      <c r="L12" s="95"/>
      <c r="M12" s="92"/>
      <c r="N12" s="92"/>
      <c r="O12" s="94"/>
      <c r="P12" s="94"/>
      <c r="Q12" s="94"/>
      <c r="R12" s="94"/>
      <c r="S12" s="94"/>
      <c r="T12" s="94"/>
      <c r="U12" s="97"/>
      <c r="V12" s="97"/>
      <c r="W12" s="97"/>
      <c r="X12" s="97"/>
      <c r="Y12" s="97"/>
      <c r="Z12" s="370"/>
      <c r="AA12" s="420"/>
      <c r="AB12" s="385"/>
      <c r="AC12" s="385"/>
      <c r="AD12" s="385"/>
      <c r="AE12" s="370"/>
      <c r="AF12" s="371"/>
      <c r="AG12" s="384"/>
      <c r="AH12" s="370"/>
      <c r="AI12" s="383"/>
    </row>
    <row r="13" spans="1:35" ht="5.25" customHeight="1" thickTop="1">
      <c r="A13" s="383"/>
      <c r="B13" s="370"/>
      <c r="C13" s="420"/>
      <c r="D13" s="385"/>
      <c r="E13" s="385"/>
      <c r="F13" s="385"/>
      <c r="G13" s="370"/>
      <c r="H13" s="371"/>
      <c r="I13" s="384"/>
      <c r="J13" s="370"/>
      <c r="K13" s="280"/>
      <c r="L13" s="95"/>
      <c r="M13" s="95"/>
      <c r="N13" s="95"/>
      <c r="O13" s="95"/>
      <c r="P13" s="94"/>
      <c r="Q13" s="94"/>
      <c r="R13" s="94"/>
      <c r="S13" s="94"/>
      <c r="T13" s="94"/>
      <c r="U13" s="97"/>
      <c r="V13" s="97"/>
      <c r="W13" s="97"/>
      <c r="X13" s="97"/>
      <c r="Y13" s="279"/>
      <c r="Z13" s="370"/>
      <c r="AA13" s="420"/>
      <c r="AB13" s="385"/>
      <c r="AC13" s="385"/>
      <c r="AD13" s="385"/>
      <c r="AE13" s="370"/>
      <c r="AF13" s="371"/>
      <c r="AG13" s="384"/>
      <c r="AH13" s="370"/>
      <c r="AI13" s="383"/>
    </row>
    <row r="14" spans="1:35" ht="5.25" customHeight="1" thickBot="1">
      <c r="A14" s="383"/>
      <c r="B14" s="370"/>
      <c r="C14" s="420"/>
      <c r="D14" s="385"/>
      <c r="E14" s="385"/>
      <c r="F14" s="385"/>
      <c r="G14" s="370"/>
      <c r="H14" s="371"/>
      <c r="I14" s="384"/>
      <c r="J14" s="370"/>
      <c r="K14" s="281"/>
      <c r="L14" s="95"/>
      <c r="M14" s="95"/>
      <c r="N14" s="95"/>
      <c r="O14" s="95"/>
      <c r="P14" s="94"/>
      <c r="Q14" s="94"/>
      <c r="R14" s="94"/>
      <c r="S14" s="94"/>
      <c r="T14" s="94"/>
      <c r="U14" s="97"/>
      <c r="V14" s="97"/>
      <c r="W14" s="97"/>
      <c r="X14" s="97"/>
      <c r="Y14" s="282"/>
      <c r="Z14" s="370"/>
      <c r="AA14" s="420"/>
      <c r="AB14" s="385"/>
      <c r="AC14" s="385"/>
      <c r="AD14" s="385"/>
      <c r="AE14" s="370"/>
      <c r="AF14" s="371"/>
      <c r="AG14" s="384"/>
      <c r="AH14" s="370"/>
      <c r="AI14" s="383"/>
    </row>
    <row r="15" spans="1:35" ht="5.25" customHeight="1" thickTop="1">
      <c r="A15" s="383">
        <v>2</v>
      </c>
      <c r="B15" s="370" t="s">
        <v>743</v>
      </c>
      <c r="C15" s="420">
        <v>16</v>
      </c>
      <c r="D15" s="385" t="s">
        <v>872</v>
      </c>
      <c r="E15" s="385"/>
      <c r="F15" s="385"/>
      <c r="G15" s="370" t="s">
        <v>740</v>
      </c>
      <c r="H15" s="371" t="s">
        <v>718</v>
      </c>
      <c r="I15" s="384" t="s">
        <v>767</v>
      </c>
      <c r="J15" s="370" t="s">
        <v>741</v>
      </c>
      <c r="K15" s="123"/>
      <c r="L15" s="283"/>
      <c r="M15" s="183"/>
      <c r="N15" s="95"/>
      <c r="O15" s="95"/>
      <c r="P15" s="95"/>
      <c r="Q15" s="92"/>
      <c r="R15" s="92"/>
      <c r="S15" s="92"/>
      <c r="T15" s="97"/>
      <c r="U15" s="97"/>
      <c r="V15" s="97"/>
      <c r="W15" s="186"/>
      <c r="X15" s="284"/>
      <c r="Y15" s="102"/>
      <c r="Z15" s="370" t="s">
        <v>744</v>
      </c>
      <c r="AA15" s="420">
        <v>16</v>
      </c>
      <c r="AB15" s="385" t="s">
        <v>630</v>
      </c>
      <c r="AC15" s="385"/>
      <c r="AD15" s="385"/>
      <c r="AE15" s="370" t="s">
        <v>740</v>
      </c>
      <c r="AF15" s="371" t="s">
        <v>713</v>
      </c>
      <c r="AG15" s="384" t="s">
        <v>728</v>
      </c>
      <c r="AH15" s="370" t="s">
        <v>741</v>
      </c>
      <c r="AI15" s="383">
        <v>34</v>
      </c>
    </row>
    <row r="16" spans="1:35" ht="5.25" customHeight="1">
      <c r="A16" s="383"/>
      <c r="B16" s="370"/>
      <c r="C16" s="420"/>
      <c r="D16" s="385"/>
      <c r="E16" s="385"/>
      <c r="F16" s="385"/>
      <c r="G16" s="370"/>
      <c r="H16" s="371"/>
      <c r="I16" s="384"/>
      <c r="J16" s="370"/>
      <c r="K16" s="124"/>
      <c r="L16" s="109"/>
      <c r="M16" s="183"/>
      <c r="N16" s="95"/>
      <c r="O16" s="95"/>
      <c r="P16" s="95"/>
      <c r="Q16" s="92"/>
      <c r="R16" s="92"/>
      <c r="S16" s="92"/>
      <c r="T16" s="97"/>
      <c r="U16" s="97"/>
      <c r="V16" s="97"/>
      <c r="W16" s="186"/>
      <c r="X16" s="108"/>
      <c r="Y16" s="104"/>
      <c r="Z16" s="370"/>
      <c r="AA16" s="420"/>
      <c r="AB16" s="385"/>
      <c r="AC16" s="385"/>
      <c r="AD16" s="385"/>
      <c r="AE16" s="370"/>
      <c r="AF16" s="371"/>
      <c r="AG16" s="384"/>
      <c r="AH16" s="370"/>
      <c r="AI16" s="383"/>
    </row>
    <row r="17" spans="1:35" ht="5.25" customHeight="1">
      <c r="A17" s="383"/>
      <c r="B17" s="370"/>
      <c r="C17" s="420"/>
      <c r="D17" s="385"/>
      <c r="E17" s="385"/>
      <c r="F17" s="385"/>
      <c r="G17" s="370"/>
      <c r="H17" s="371"/>
      <c r="I17" s="384"/>
      <c r="J17" s="370"/>
      <c r="K17" s="92"/>
      <c r="L17" s="109"/>
      <c r="M17" s="183"/>
      <c r="N17" s="95"/>
      <c r="O17" s="95"/>
      <c r="P17" s="95"/>
      <c r="Q17" s="92"/>
      <c r="R17" s="92"/>
      <c r="S17" s="92"/>
      <c r="T17" s="97"/>
      <c r="U17" s="97"/>
      <c r="V17" s="97"/>
      <c r="W17" s="186"/>
      <c r="X17" s="108"/>
      <c r="Y17" s="97"/>
      <c r="Z17" s="370"/>
      <c r="AA17" s="420"/>
      <c r="AB17" s="385"/>
      <c r="AC17" s="385"/>
      <c r="AD17" s="385"/>
      <c r="AE17" s="370"/>
      <c r="AF17" s="371"/>
      <c r="AG17" s="384"/>
      <c r="AH17" s="370"/>
      <c r="AI17" s="383"/>
    </row>
    <row r="18" spans="1:35" ht="5.25" customHeight="1" thickBot="1">
      <c r="A18" s="383"/>
      <c r="B18" s="370"/>
      <c r="C18" s="420"/>
      <c r="D18" s="385"/>
      <c r="E18" s="385"/>
      <c r="F18" s="385"/>
      <c r="G18" s="370"/>
      <c r="H18" s="371"/>
      <c r="I18" s="384"/>
      <c r="J18" s="370"/>
      <c r="K18" s="92"/>
      <c r="L18" s="109"/>
      <c r="M18" s="191"/>
      <c r="N18" s="95"/>
      <c r="O18" s="95"/>
      <c r="P18" s="95"/>
      <c r="Q18" s="92"/>
      <c r="R18" s="92"/>
      <c r="S18" s="92"/>
      <c r="T18" s="97"/>
      <c r="U18" s="97"/>
      <c r="V18" s="97"/>
      <c r="W18" s="189"/>
      <c r="X18" s="108"/>
      <c r="Y18" s="97"/>
      <c r="Z18" s="370"/>
      <c r="AA18" s="420"/>
      <c r="AB18" s="385"/>
      <c r="AC18" s="385"/>
      <c r="AD18" s="385"/>
      <c r="AE18" s="370"/>
      <c r="AF18" s="371"/>
      <c r="AG18" s="384"/>
      <c r="AH18" s="370"/>
      <c r="AI18" s="383"/>
    </row>
    <row r="19" spans="1:35" ht="5.25" customHeight="1" thickTop="1">
      <c r="A19" s="383">
        <v>3</v>
      </c>
      <c r="B19" s="370" t="s">
        <v>744</v>
      </c>
      <c r="C19" s="420">
        <v>9</v>
      </c>
      <c r="D19" s="385" t="s">
        <v>873</v>
      </c>
      <c r="E19" s="385"/>
      <c r="F19" s="385"/>
      <c r="G19" s="370" t="s">
        <v>740</v>
      </c>
      <c r="H19" s="371" t="s">
        <v>713</v>
      </c>
      <c r="I19" s="384" t="s">
        <v>874</v>
      </c>
      <c r="J19" s="370" t="s">
        <v>741</v>
      </c>
      <c r="K19" s="92"/>
      <c r="L19" s="101"/>
      <c r="M19" s="109"/>
      <c r="N19" s="183"/>
      <c r="O19" s="95"/>
      <c r="P19" s="95"/>
      <c r="Q19" s="92"/>
      <c r="R19" s="92"/>
      <c r="S19" s="92"/>
      <c r="T19" s="97"/>
      <c r="U19" s="97"/>
      <c r="V19" s="186"/>
      <c r="W19" s="108"/>
      <c r="X19" s="102"/>
      <c r="Y19" s="97"/>
      <c r="Z19" s="370" t="s">
        <v>743</v>
      </c>
      <c r="AA19" s="420">
        <v>9</v>
      </c>
      <c r="AB19" s="385" t="s">
        <v>762</v>
      </c>
      <c r="AC19" s="385"/>
      <c r="AD19" s="385"/>
      <c r="AE19" s="370" t="s">
        <v>740</v>
      </c>
      <c r="AF19" s="371" t="s">
        <v>718</v>
      </c>
      <c r="AG19" s="384" t="s">
        <v>735</v>
      </c>
      <c r="AH19" s="370" t="s">
        <v>741</v>
      </c>
      <c r="AI19" s="383">
        <v>35</v>
      </c>
    </row>
    <row r="20" spans="1:35" ht="5.25" customHeight="1" thickBot="1">
      <c r="A20" s="383"/>
      <c r="B20" s="370"/>
      <c r="C20" s="420"/>
      <c r="D20" s="385"/>
      <c r="E20" s="385"/>
      <c r="F20" s="385"/>
      <c r="G20" s="370"/>
      <c r="H20" s="371"/>
      <c r="I20" s="384"/>
      <c r="J20" s="370"/>
      <c r="K20" s="92"/>
      <c r="L20" s="101"/>
      <c r="M20" s="109"/>
      <c r="N20" s="183"/>
      <c r="O20" s="95"/>
      <c r="P20" s="95"/>
      <c r="Q20" s="92"/>
      <c r="R20" s="92"/>
      <c r="S20" s="92"/>
      <c r="T20" s="97"/>
      <c r="U20" s="97"/>
      <c r="V20" s="186"/>
      <c r="W20" s="108"/>
      <c r="X20" s="102"/>
      <c r="Y20" s="97"/>
      <c r="Z20" s="370"/>
      <c r="AA20" s="420"/>
      <c r="AB20" s="385"/>
      <c r="AC20" s="385"/>
      <c r="AD20" s="385"/>
      <c r="AE20" s="370"/>
      <c r="AF20" s="371"/>
      <c r="AG20" s="384"/>
      <c r="AH20" s="370"/>
      <c r="AI20" s="383"/>
    </row>
    <row r="21" spans="1:35" ht="5.25" customHeight="1" thickTop="1">
      <c r="A21" s="383"/>
      <c r="B21" s="370"/>
      <c r="C21" s="420"/>
      <c r="D21" s="385"/>
      <c r="E21" s="385"/>
      <c r="F21" s="385"/>
      <c r="G21" s="370"/>
      <c r="H21" s="371"/>
      <c r="I21" s="384"/>
      <c r="J21" s="370"/>
      <c r="K21" s="280"/>
      <c r="L21" s="101"/>
      <c r="M21" s="109"/>
      <c r="N21" s="183"/>
      <c r="O21" s="95"/>
      <c r="P21" s="95"/>
      <c r="Q21" s="92"/>
      <c r="R21" s="92"/>
      <c r="S21" s="92"/>
      <c r="T21" s="97"/>
      <c r="U21" s="97"/>
      <c r="V21" s="186"/>
      <c r="W21" s="108"/>
      <c r="X21" s="102"/>
      <c r="Y21" s="100"/>
      <c r="Z21" s="370"/>
      <c r="AA21" s="420"/>
      <c r="AB21" s="385"/>
      <c r="AC21" s="385"/>
      <c r="AD21" s="385"/>
      <c r="AE21" s="370"/>
      <c r="AF21" s="371"/>
      <c r="AG21" s="384"/>
      <c r="AH21" s="370"/>
      <c r="AI21" s="383"/>
    </row>
    <row r="22" spans="1:35" ht="5.25" customHeight="1" thickBot="1">
      <c r="A22" s="383"/>
      <c r="B22" s="370"/>
      <c r="C22" s="420"/>
      <c r="D22" s="385"/>
      <c r="E22" s="385"/>
      <c r="F22" s="385"/>
      <c r="G22" s="370"/>
      <c r="H22" s="371"/>
      <c r="I22" s="384"/>
      <c r="J22" s="370"/>
      <c r="K22" s="281"/>
      <c r="L22" s="101"/>
      <c r="M22" s="109"/>
      <c r="N22" s="183"/>
      <c r="O22" s="95"/>
      <c r="P22" s="95"/>
      <c r="Q22" s="92"/>
      <c r="R22" s="92"/>
      <c r="S22" s="92"/>
      <c r="T22" s="97"/>
      <c r="U22" s="97"/>
      <c r="V22" s="186"/>
      <c r="W22" s="108"/>
      <c r="X22" s="102"/>
      <c r="Y22" s="102"/>
      <c r="Z22" s="370"/>
      <c r="AA22" s="420"/>
      <c r="AB22" s="385"/>
      <c r="AC22" s="385"/>
      <c r="AD22" s="385"/>
      <c r="AE22" s="370"/>
      <c r="AF22" s="371"/>
      <c r="AG22" s="384"/>
      <c r="AH22" s="370"/>
      <c r="AI22" s="383"/>
    </row>
    <row r="23" spans="1:35" ht="5.25" customHeight="1" thickTop="1">
      <c r="A23" s="383">
        <v>4</v>
      </c>
      <c r="B23" s="370" t="s">
        <v>742</v>
      </c>
      <c r="C23" s="420">
        <v>8</v>
      </c>
      <c r="D23" s="385" t="s">
        <v>875</v>
      </c>
      <c r="E23" s="385"/>
      <c r="F23" s="385"/>
      <c r="G23" s="370" t="s">
        <v>740</v>
      </c>
      <c r="H23" s="371" t="s">
        <v>712</v>
      </c>
      <c r="I23" s="384" t="s">
        <v>596</v>
      </c>
      <c r="J23" s="370" t="s">
        <v>741</v>
      </c>
      <c r="K23" s="123"/>
      <c r="L23" s="283"/>
      <c r="M23" s="109"/>
      <c r="N23" s="183"/>
      <c r="O23" s="95"/>
      <c r="P23" s="95"/>
      <c r="Q23" s="92"/>
      <c r="R23" s="92"/>
      <c r="S23" s="92"/>
      <c r="T23" s="97"/>
      <c r="U23" s="97"/>
      <c r="V23" s="186"/>
      <c r="W23" s="108"/>
      <c r="X23" s="185"/>
      <c r="Y23" s="282"/>
      <c r="Z23" s="370" t="s">
        <v>738</v>
      </c>
      <c r="AA23" s="420">
        <v>8</v>
      </c>
      <c r="AB23" s="385" t="s">
        <v>876</v>
      </c>
      <c r="AC23" s="385"/>
      <c r="AD23" s="385"/>
      <c r="AE23" s="370" t="s">
        <v>740</v>
      </c>
      <c r="AF23" s="371" t="s">
        <v>716</v>
      </c>
      <c r="AG23" s="384" t="s">
        <v>727</v>
      </c>
      <c r="AH23" s="370" t="s">
        <v>741</v>
      </c>
      <c r="AI23" s="383">
        <v>36</v>
      </c>
    </row>
    <row r="24" spans="1:35" ht="5.25" customHeight="1" thickBot="1">
      <c r="A24" s="383"/>
      <c r="B24" s="370"/>
      <c r="C24" s="420"/>
      <c r="D24" s="385"/>
      <c r="E24" s="385"/>
      <c r="F24" s="385"/>
      <c r="G24" s="370"/>
      <c r="H24" s="371"/>
      <c r="I24" s="384"/>
      <c r="J24" s="370"/>
      <c r="K24" s="124"/>
      <c r="L24" s="95"/>
      <c r="M24" s="109"/>
      <c r="N24" s="183"/>
      <c r="O24" s="95"/>
      <c r="P24" s="95"/>
      <c r="Q24" s="92"/>
      <c r="R24" s="92"/>
      <c r="S24" s="92"/>
      <c r="T24" s="97"/>
      <c r="U24" s="97"/>
      <c r="V24" s="186"/>
      <c r="W24" s="108"/>
      <c r="X24" s="97"/>
      <c r="Y24" s="285"/>
      <c r="Z24" s="370"/>
      <c r="AA24" s="420"/>
      <c r="AB24" s="385"/>
      <c r="AC24" s="385"/>
      <c r="AD24" s="385"/>
      <c r="AE24" s="370"/>
      <c r="AF24" s="371"/>
      <c r="AG24" s="384"/>
      <c r="AH24" s="370"/>
      <c r="AI24" s="383"/>
    </row>
    <row r="25" spans="1:35" ht="5.25" customHeight="1" thickTop="1">
      <c r="A25" s="383"/>
      <c r="B25" s="370"/>
      <c r="C25" s="420"/>
      <c r="D25" s="385"/>
      <c r="E25" s="385"/>
      <c r="F25" s="385"/>
      <c r="G25" s="370"/>
      <c r="H25" s="371"/>
      <c r="I25" s="384"/>
      <c r="J25" s="370"/>
      <c r="K25" s="92"/>
      <c r="L25" s="95"/>
      <c r="M25" s="109"/>
      <c r="N25" s="183"/>
      <c r="O25" s="95"/>
      <c r="P25" s="95"/>
      <c r="Q25" s="92"/>
      <c r="R25" s="92"/>
      <c r="S25" s="92"/>
      <c r="T25" s="97"/>
      <c r="U25" s="97"/>
      <c r="V25" s="186"/>
      <c r="W25" s="108"/>
      <c r="X25" s="97"/>
      <c r="Y25" s="97"/>
      <c r="Z25" s="370"/>
      <c r="AA25" s="420"/>
      <c r="AB25" s="385"/>
      <c r="AC25" s="385"/>
      <c r="AD25" s="385"/>
      <c r="AE25" s="370"/>
      <c r="AF25" s="371"/>
      <c r="AG25" s="384"/>
      <c r="AH25" s="370"/>
      <c r="AI25" s="383"/>
    </row>
    <row r="26" spans="1:35" ht="5.25" customHeight="1" thickBot="1">
      <c r="A26" s="383"/>
      <c r="B26" s="370"/>
      <c r="C26" s="420"/>
      <c r="D26" s="385"/>
      <c r="E26" s="385"/>
      <c r="F26" s="385"/>
      <c r="G26" s="370"/>
      <c r="H26" s="371"/>
      <c r="I26" s="384"/>
      <c r="J26" s="370"/>
      <c r="K26" s="92"/>
      <c r="L26" s="95"/>
      <c r="M26" s="109"/>
      <c r="N26" s="191"/>
      <c r="O26" s="95"/>
      <c r="P26" s="95"/>
      <c r="Q26" s="92"/>
      <c r="R26" s="92"/>
      <c r="S26" s="92"/>
      <c r="T26" s="97"/>
      <c r="U26" s="97"/>
      <c r="V26" s="189"/>
      <c r="W26" s="108"/>
      <c r="X26" s="97"/>
      <c r="Y26" s="97"/>
      <c r="Z26" s="370"/>
      <c r="AA26" s="420"/>
      <c r="AB26" s="385"/>
      <c r="AC26" s="385"/>
      <c r="AD26" s="385"/>
      <c r="AE26" s="370"/>
      <c r="AF26" s="371"/>
      <c r="AG26" s="384"/>
      <c r="AH26" s="370"/>
      <c r="AI26" s="383"/>
    </row>
    <row r="27" spans="1:35" ht="5.25" customHeight="1" thickTop="1">
      <c r="A27" s="383">
        <v>5</v>
      </c>
      <c r="B27" s="370" t="s">
        <v>744</v>
      </c>
      <c r="C27" s="420">
        <v>5</v>
      </c>
      <c r="D27" s="385" t="s">
        <v>765</v>
      </c>
      <c r="E27" s="385"/>
      <c r="F27" s="385"/>
      <c r="G27" s="370" t="s">
        <v>740</v>
      </c>
      <c r="H27" s="371" t="s">
        <v>713</v>
      </c>
      <c r="I27" s="384" t="s">
        <v>664</v>
      </c>
      <c r="J27" s="370" t="s">
        <v>741</v>
      </c>
      <c r="K27" s="92"/>
      <c r="L27" s="95"/>
      <c r="M27" s="101"/>
      <c r="N27" s="109"/>
      <c r="O27" s="183"/>
      <c r="P27" s="95"/>
      <c r="Q27" s="92"/>
      <c r="R27" s="92"/>
      <c r="S27" s="92"/>
      <c r="T27" s="97"/>
      <c r="U27" s="97"/>
      <c r="V27" s="102"/>
      <c r="W27" s="102"/>
      <c r="X27" s="97"/>
      <c r="Y27" s="97"/>
      <c r="Z27" s="370" t="s">
        <v>743</v>
      </c>
      <c r="AA27" s="420">
        <v>5</v>
      </c>
      <c r="AB27" s="385" t="s">
        <v>759</v>
      </c>
      <c r="AC27" s="385"/>
      <c r="AD27" s="385"/>
      <c r="AE27" s="370" t="s">
        <v>740</v>
      </c>
      <c r="AF27" s="371" t="s">
        <v>718</v>
      </c>
      <c r="AG27" s="384" t="s">
        <v>723</v>
      </c>
      <c r="AH27" s="370" t="s">
        <v>741</v>
      </c>
      <c r="AI27" s="383">
        <v>37</v>
      </c>
    </row>
    <row r="28" spans="1:35" ht="5.25" customHeight="1">
      <c r="A28" s="383"/>
      <c r="B28" s="370"/>
      <c r="C28" s="420"/>
      <c r="D28" s="385"/>
      <c r="E28" s="385"/>
      <c r="F28" s="385"/>
      <c r="G28" s="370"/>
      <c r="H28" s="371"/>
      <c r="I28" s="384"/>
      <c r="J28" s="370"/>
      <c r="K28" s="92"/>
      <c r="L28" s="95"/>
      <c r="M28" s="101"/>
      <c r="N28" s="109"/>
      <c r="O28" s="183"/>
      <c r="P28" s="95"/>
      <c r="Q28" s="92"/>
      <c r="R28" s="92"/>
      <c r="S28" s="92"/>
      <c r="T28" s="97"/>
      <c r="U28" s="97"/>
      <c r="V28" s="102"/>
      <c r="W28" s="102"/>
      <c r="X28" s="97"/>
      <c r="Y28" s="97"/>
      <c r="Z28" s="370"/>
      <c r="AA28" s="420"/>
      <c r="AB28" s="385"/>
      <c r="AC28" s="385"/>
      <c r="AD28" s="385"/>
      <c r="AE28" s="370"/>
      <c r="AF28" s="371"/>
      <c r="AG28" s="384"/>
      <c r="AH28" s="370"/>
      <c r="AI28" s="383"/>
    </row>
    <row r="29" spans="1:35" ht="5.25" customHeight="1" thickBot="1">
      <c r="A29" s="383"/>
      <c r="B29" s="370"/>
      <c r="C29" s="420"/>
      <c r="D29" s="385"/>
      <c r="E29" s="385"/>
      <c r="F29" s="385"/>
      <c r="G29" s="370"/>
      <c r="H29" s="371"/>
      <c r="I29" s="384"/>
      <c r="J29" s="370"/>
      <c r="K29" s="92"/>
      <c r="L29" s="95"/>
      <c r="M29" s="101"/>
      <c r="N29" s="109"/>
      <c r="O29" s="183"/>
      <c r="P29" s="95"/>
      <c r="Q29" s="92"/>
      <c r="R29" s="92"/>
      <c r="S29" s="92"/>
      <c r="T29" s="97"/>
      <c r="U29" s="97"/>
      <c r="V29" s="102"/>
      <c r="W29" s="102"/>
      <c r="X29" s="97"/>
      <c r="Y29" s="100"/>
      <c r="Z29" s="370"/>
      <c r="AA29" s="420"/>
      <c r="AB29" s="385"/>
      <c r="AC29" s="385"/>
      <c r="AD29" s="385"/>
      <c r="AE29" s="370"/>
      <c r="AF29" s="371"/>
      <c r="AG29" s="384"/>
      <c r="AH29" s="370"/>
      <c r="AI29" s="383"/>
    </row>
    <row r="30" spans="1:35" ht="5.25" customHeight="1" thickBot="1" thickTop="1">
      <c r="A30" s="383"/>
      <c r="B30" s="370"/>
      <c r="C30" s="420"/>
      <c r="D30" s="385"/>
      <c r="E30" s="385"/>
      <c r="F30" s="385"/>
      <c r="G30" s="370"/>
      <c r="H30" s="371"/>
      <c r="I30" s="384"/>
      <c r="J30" s="370"/>
      <c r="K30" s="280"/>
      <c r="L30" s="95"/>
      <c r="M30" s="101"/>
      <c r="N30" s="109"/>
      <c r="O30" s="183"/>
      <c r="P30" s="95"/>
      <c r="Q30" s="92"/>
      <c r="R30" s="92"/>
      <c r="S30" s="92"/>
      <c r="T30" s="97"/>
      <c r="U30" s="97"/>
      <c r="V30" s="102"/>
      <c r="W30" s="102"/>
      <c r="X30" s="97"/>
      <c r="Y30" s="102"/>
      <c r="Z30" s="370"/>
      <c r="AA30" s="420"/>
      <c r="AB30" s="385"/>
      <c r="AC30" s="385"/>
      <c r="AD30" s="385"/>
      <c r="AE30" s="370"/>
      <c r="AF30" s="371"/>
      <c r="AG30" s="384"/>
      <c r="AH30" s="370"/>
      <c r="AI30" s="383"/>
    </row>
    <row r="31" spans="1:35" ht="5.25" customHeight="1" thickBot="1" thickTop="1">
      <c r="A31" s="383">
        <v>6</v>
      </c>
      <c r="B31" s="370" t="s">
        <v>738</v>
      </c>
      <c r="C31" s="420">
        <v>12</v>
      </c>
      <c r="D31" s="385" t="s">
        <v>877</v>
      </c>
      <c r="E31" s="385"/>
      <c r="F31" s="385"/>
      <c r="G31" s="370" t="s">
        <v>740</v>
      </c>
      <c r="H31" s="371" t="s">
        <v>716</v>
      </c>
      <c r="I31" s="384" t="s">
        <v>777</v>
      </c>
      <c r="J31" s="370" t="s">
        <v>741</v>
      </c>
      <c r="K31" s="281"/>
      <c r="L31" s="95"/>
      <c r="M31" s="101"/>
      <c r="N31" s="109"/>
      <c r="O31" s="183"/>
      <c r="P31" s="95"/>
      <c r="Q31" s="92"/>
      <c r="R31" s="92"/>
      <c r="S31" s="92"/>
      <c r="T31" s="97"/>
      <c r="U31" s="97"/>
      <c r="V31" s="102"/>
      <c r="W31" s="193"/>
      <c r="X31" s="185"/>
      <c r="Y31" s="282"/>
      <c r="Z31" s="370" t="s">
        <v>742</v>
      </c>
      <c r="AA31" s="420">
        <v>12</v>
      </c>
      <c r="AB31" s="385" t="s">
        <v>760</v>
      </c>
      <c r="AC31" s="385"/>
      <c r="AD31" s="385"/>
      <c r="AE31" s="370" t="s">
        <v>740</v>
      </c>
      <c r="AF31" s="371" t="s">
        <v>712</v>
      </c>
      <c r="AG31" s="384" t="s">
        <v>595</v>
      </c>
      <c r="AH31" s="370" t="s">
        <v>741</v>
      </c>
      <c r="AI31" s="383">
        <v>38</v>
      </c>
    </row>
    <row r="32" spans="1:35" ht="5.25" customHeight="1" thickBot="1" thickTop="1">
      <c r="A32" s="383"/>
      <c r="B32" s="370"/>
      <c r="C32" s="420"/>
      <c r="D32" s="385"/>
      <c r="E32" s="385"/>
      <c r="F32" s="385"/>
      <c r="G32" s="370"/>
      <c r="H32" s="371"/>
      <c r="I32" s="384"/>
      <c r="J32" s="370"/>
      <c r="K32" s="123"/>
      <c r="L32" s="286"/>
      <c r="M32" s="101"/>
      <c r="N32" s="109"/>
      <c r="O32" s="183"/>
      <c r="P32" s="95"/>
      <c r="Q32" s="92"/>
      <c r="R32" s="92"/>
      <c r="S32" s="92"/>
      <c r="T32" s="97"/>
      <c r="U32" s="97"/>
      <c r="V32" s="102"/>
      <c r="W32" s="193"/>
      <c r="X32" s="108"/>
      <c r="Y32" s="285"/>
      <c r="Z32" s="370"/>
      <c r="AA32" s="420"/>
      <c r="AB32" s="385"/>
      <c r="AC32" s="385"/>
      <c r="AD32" s="385"/>
      <c r="AE32" s="370"/>
      <c r="AF32" s="371"/>
      <c r="AG32" s="384"/>
      <c r="AH32" s="370"/>
      <c r="AI32" s="383"/>
    </row>
    <row r="33" spans="1:35" ht="5.25" customHeight="1" thickTop="1">
      <c r="A33" s="383"/>
      <c r="B33" s="370"/>
      <c r="C33" s="420"/>
      <c r="D33" s="385"/>
      <c r="E33" s="385"/>
      <c r="F33" s="385"/>
      <c r="G33" s="370"/>
      <c r="H33" s="371"/>
      <c r="I33" s="384"/>
      <c r="J33" s="370"/>
      <c r="K33" s="124"/>
      <c r="L33" s="101"/>
      <c r="M33" s="101"/>
      <c r="N33" s="109"/>
      <c r="O33" s="183"/>
      <c r="P33" s="95"/>
      <c r="Q33" s="92"/>
      <c r="R33" s="92"/>
      <c r="S33" s="92"/>
      <c r="T33" s="97"/>
      <c r="U33" s="97"/>
      <c r="V33" s="102"/>
      <c r="W33" s="193"/>
      <c r="X33" s="108"/>
      <c r="Y33" s="97"/>
      <c r="Z33" s="370"/>
      <c r="AA33" s="420"/>
      <c r="AB33" s="385"/>
      <c r="AC33" s="385"/>
      <c r="AD33" s="385"/>
      <c r="AE33" s="370"/>
      <c r="AF33" s="371"/>
      <c r="AG33" s="384"/>
      <c r="AH33" s="370"/>
      <c r="AI33" s="383"/>
    </row>
    <row r="34" spans="1:35" ht="5.25" customHeight="1" thickBot="1">
      <c r="A34" s="383"/>
      <c r="B34" s="370"/>
      <c r="C34" s="420"/>
      <c r="D34" s="385"/>
      <c r="E34" s="385"/>
      <c r="F34" s="385"/>
      <c r="G34" s="370"/>
      <c r="H34" s="371"/>
      <c r="I34" s="384"/>
      <c r="J34" s="370"/>
      <c r="K34" s="92"/>
      <c r="L34" s="101"/>
      <c r="M34" s="101"/>
      <c r="N34" s="109"/>
      <c r="O34" s="183"/>
      <c r="P34" s="95"/>
      <c r="Q34" s="92"/>
      <c r="R34" s="92"/>
      <c r="S34" s="92"/>
      <c r="T34" s="97"/>
      <c r="U34" s="97"/>
      <c r="V34" s="102"/>
      <c r="W34" s="197"/>
      <c r="X34" s="108"/>
      <c r="Y34" s="97"/>
      <c r="Z34" s="370"/>
      <c r="AA34" s="420"/>
      <c r="AB34" s="385"/>
      <c r="AC34" s="385"/>
      <c r="AD34" s="385"/>
      <c r="AE34" s="370"/>
      <c r="AF34" s="371"/>
      <c r="AG34" s="384"/>
      <c r="AH34" s="370"/>
      <c r="AI34" s="383"/>
    </row>
    <row r="35" spans="1:35" ht="5.25" customHeight="1" thickTop="1">
      <c r="A35" s="383">
        <v>7</v>
      </c>
      <c r="B35" s="370" t="s">
        <v>742</v>
      </c>
      <c r="C35" s="420">
        <v>13</v>
      </c>
      <c r="D35" s="385" t="s">
        <v>793</v>
      </c>
      <c r="E35" s="385"/>
      <c r="F35" s="385"/>
      <c r="G35" s="370" t="s">
        <v>740</v>
      </c>
      <c r="H35" s="371" t="s">
        <v>712</v>
      </c>
      <c r="I35" s="384" t="s">
        <v>595</v>
      </c>
      <c r="J35" s="370" t="s">
        <v>741</v>
      </c>
      <c r="K35" s="92"/>
      <c r="L35" s="109"/>
      <c r="M35" s="182"/>
      <c r="N35" s="109"/>
      <c r="O35" s="183"/>
      <c r="P35" s="95"/>
      <c r="Q35" s="92"/>
      <c r="R35" s="92"/>
      <c r="S35" s="92"/>
      <c r="T35" s="97"/>
      <c r="U35" s="97"/>
      <c r="V35" s="102"/>
      <c r="W35" s="290"/>
      <c r="X35" s="108"/>
      <c r="Y35" s="97"/>
      <c r="Z35" s="370" t="s">
        <v>738</v>
      </c>
      <c r="AA35" s="420">
        <v>13</v>
      </c>
      <c r="AB35" s="385" t="s">
        <v>765</v>
      </c>
      <c r="AC35" s="385"/>
      <c r="AD35" s="385"/>
      <c r="AE35" s="370" t="s">
        <v>740</v>
      </c>
      <c r="AF35" s="371" t="s">
        <v>716</v>
      </c>
      <c r="AG35" s="384" t="s">
        <v>552</v>
      </c>
      <c r="AH35" s="370" t="s">
        <v>741</v>
      </c>
      <c r="AI35" s="383">
        <v>39</v>
      </c>
    </row>
    <row r="36" spans="1:35" ht="5.25" customHeight="1" thickBot="1">
      <c r="A36" s="383"/>
      <c r="B36" s="370"/>
      <c r="C36" s="420"/>
      <c r="D36" s="385"/>
      <c r="E36" s="385"/>
      <c r="F36" s="385"/>
      <c r="G36" s="370"/>
      <c r="H36" s="371"/>
      <c r="I36" s="384"/>
      <c r="J36" s="370"/>
      <c r="K36" s="92"/>
      <c r="L36" s="109"/>
      <c r="M36" s="183"/>
      <c r="N36" s="109"/>
      <c r="O36" s="183"/>
      <c r="P36" s="95"/>
      <c r="Q36" s="92"/>
      <c r="R36" s="92"/>
      <c r="S36" s="92"/>
      <c r="T36" s="97"/>
      <c r="U36" s="97"/>
      <c r="V36" s="102"/>
      <c r="W36" s="291"/>
      <c r="Z36" s="370"/>
      <c r="AA36" s="420"/>
      <c r="AB36" s="385"/>
      <c r="AC36" s="385"/>
      <c r="AD36" s="385"/>
      <c r="AE36" s="370"/>
      <c r="AF36" s="371"/>
      <c r="AG36" s="384"/>
      <c r="AH36" s="370"/>
      <c r="AI36" s="383"/>
    </row>
    <row r="37" spans="1:35" ht="5.25" customHeight="1" thickTop="1">
      <c r="A37" s="383"/>
      <c r="B37" s="370"/>
      <c r="C37" s="420"/>
      <c r="D37" s="385"/>
      <c r="E37" s="385"/>
      <c r="F37" s="385"/>
      <c r="G37" s="370"/>
      <c r="H37" s="371"/>
      <c r="I37" s="384"/>
      <c r="J37" s="370"/>
      <c r="K37" s="122"/>
      <c r="L37" s="109"/>
      <c r="M37" s="183"/>
      <c r="N37" s="109"/>
      <c r="O37" s="183"/>
      <c r="P37" s="95"/>
      <c r="Q37" s="92"/>
      <c r="R37" s="92"/>
      <c r="S37" s="92"/>
      <c r="T37" s="97"/>
      <c r="U37" s="97"/>
      <c r="V37" s="102"/>
      <c r="W37" s="97"/>
      <c r="X37" s="102"/>
      <c r="Y37" s="279"/>
      <c r="Z37" s="370"/>
      <c r="AA37" s="420"/>
      <c r="AB37" s="385"/>
      <c r="AC37" s="385"/>
      <c r="AD37" s="385"/>
      <c r="AE37" s="370"/>
      <c r="AF37" s="371"/>
      <c r="AG37" s="384"/>
      <c r="AH37" s="370"/>
      <c r="AI37" s="383"/>
    </row>
    <row r="38" spans="1:35" ht="5.25" customHeight="1" thickBot="1">
      <c r="A38" s="383"/>
      <c r="B38" s="370"/>
      <c r="C38" s="420"/>
      <c r="D38" s="385"/>
      <c r="E38" s="385"/>
      <c r="F38" s="385"/>
      <c r="G38" s="370"/>
      <c r="H38" s="371"/>
      <c r="I38" s="384"/>
      <c r="J38" s="370"/>
      <c r="K38" s="123"/>
      <c r="L38" s="109"/>
      <c r="M38" s="183"/>
      <c r="N38" s="109"/>
      <c r="O38" s="183"/>
      <c r="P38" s="95"/>
      <c r="Q38" s="92"/>
      <c r="R38" s="92"/>
      <c r="S38" s="92"/>
      <c r="T38" s="97"/>
      <c r="U38" s="97"/>
      <c r="V38" s="102"/>
      <c r="W38" s="97"/>
      <c r="X38" s="102"/>
      <c r="Y38" s="282"/>
      <c r="Z38" s="370"/>
      <c r="AA38" s="420"/>
      <c r="AB38" s="385"/>
      <c r="AC38" s="385"/>
      <c r="AD38" s="385"/>
      <c r="AE38" s="370"/>
      <c r="AF38" s="371"/>
      <c r="AG38" s="384"/>
      <c r="AH38" s="370"/>
      <c r="AI38" s="383"/>
    </row>
    <row r="39" spans="1:35" ht="5.25" customHeight="1" thickTop="1">
      <c r="A39" s="383">
        <v>8</v>
      </c>
      <c r="B39" s="370" t="s">
        <v>743</v>
      </c>
      <c r="C39" s="420">
        <v>4</v>
      </c>
      <c r="D39" s="385" t="s">
        <v>816</v>
      </c>
      <c r="E39" s="385"/>
      <c r="F39" s="385"/>
      <c r="G39" s="370" t="s">
        <v>740</v>
      </c>
      <c r="H39" s="371" t="s">
        <v>718</v>
      </c>
      <c r="I39" s="384" t="s">
        <v>735</v>
      </c>
      <c r="J39" s="370" t="s">
        <v>741</v>
      </c>
      <c r="K39" s="281"/>
      <c r="L39" s="182"/>
      <c r="M39" s="95"/>
      <c r="N39" s="109"/>
      <c r="O39" s="183"/>
      <c r="P39" s="95"/>
      <c r="Q39" s="92"/>
      <c r="R39" s="92"/>
      <c r="S39" s="92"/>
      <c r="T39" s="97"/>
      <c r="U39" s="97"/>
      <c r="V39" s="102"/>
      <c r="W39" s="97"/>
      <c r="X39" s="284"/>
      <c r="Y39" s="102"/>
      <c r="Z39" s="370" t="s">
        <v>744</v>
      </c>
      <c r="AA39" s="420">
        <v>4</v>
      </c>
      <c r="AB39" s="385" t="s">
        <v>823</v>
      </c>
      <c r="AC39" s="385"/>
      <c r="AD39" s="385"/>
      <c r="AE39" s="370" t="s">
        <v>740</v>
      </c>
      <c r="AF39" s="371" t="s">
        <v>713</v>
      </c>
      <c r="AG39" s="384" t="s">
        <v>664</v>
      </c>
      <c r="AH39" s="370" t="s">
        <v>741</v>
      </c>
      <c r="AI39" s="383">
        <v>40</v>
      </c>
    </row>
    <row r="40" spans="1:35" ht="5.25" customHeight="1" thickBot="1">
      <c r="A40" s="383"/>
      <c r="B40" s="370"/>
      <c r="C40" s="420"/>
      <c r="D40" s="385"/>
      <c r="E40" s="385"/>
      <c r="F40" s="385"/>
      <c r="G40" s="370"/>
      <c r="H40" s="371"/>
      <c r="I40" s="384"/>
      <c r="J40" s="370"/>
      <c r="K40" s="287"/>
      <c r="L40" s="95"/>
      <c r="M40" s="95"/>
      <c r="N40" s="109"/>
      <c r="O40" s="183"/>
      <c r="P40" s="95"/>
      <c r="Q40" s="92"/>
      <c r="R40" s="92"/>
      <c r="S40" s="92"/>
      <c r="T40" s="97"/>
      <c r="U40" s="97"/>
      <c r="V40" s="102"/>
      <c r="W40" s="97"/>
      <c r="X40" s="97"/>
      <c r="Y40" s="104"/>
      <c r="Z40" s="370"/>
      <c r="AA40" s="420"/>
      <c r="AB40" s="385"/>
      <c r="AC40" s="385"/>
      <c r="AD40" s="385"/>
      <c r="AE40" s="370"/>
      <c r="AF40" s="371"/>
      <c r="AG40" s="384"/>
      <c r="AH40" s="370"/>
      <c r="AI40" s="383"/>
    </row>
    <row r="41" spans="1:35" ht="5.25" customHeight="1" thickTop="1">
      <c r="A41" s="383"/>
      <c r="B41" s="370"/>
      <c r="C41" s="420"/>
      <c r="D41" s="385"/>
      <c r="E41" s="385"/>
      <c r="F41" s="385"/>
      <c r="G41" s="370"/>
      <c r="H41" s="371"/>
      <c r="I41" s="384"/>
      <c r="J41" s="370"/>
      <c r="K41" s="92"/>
      <c r="L41" s="95"/>
      <c r="M41" s="95"/>
      <c r="N41" s="109"/>
      <c r="O41" s="183"/>
      <c r="P41" s="95"/>
      <c r="Q41" s="92"/>
      <c r="R41" s="92"/>
      <c r="S41" s="92"/>
      <c r="T41" s="97"/>
      <c r="U41" s="97"/>
      <c r="V41" s="102"/>
      <c r="W41" s="97"/>
      <c r="X41" s="97"/>
      <c r="Y41" s="97"/>
      <c r="Z41" s="370"/>
      <c r="AA41" s="420"/>
      <c r="AB41" s="385"/>
      <c r="AC41" s="385"/>
      <c r="AD41" s="385"/>
      <c r="AE41" s="370"/>
      <c r="AF41" s="371"/>
      <c r="AG41" s="384"/>
      <c r="AH41" s="370"/>
      <c r="AI41" s="383"/>
    </row>
    <row r="42" spans="1:35" ht="5.25" customHeight="1" thickBot="1">
      <c r="A42" s="383"/>
      <c r="B42" s="370"/>
      <c r="C42" s="420"/>
      <c r="D42" s="385"/>
      <c r="E42" s="385"/>
      <c r="F42" s="385"/>
      <c r="G42" s="370"/>
      <c r="H42" s="371"/>
      <c r="I42" s="384"/>
      <c r="J42" s="370"/>
      <c r="K42" s="92"/>
      <c r="L42" s="95"/>
      <c r="M42" s="95"/>
      <c r="N42" s="109"/>
      <c r="O42" s="191"/>
      <c r="P42" s="95"/>
      <c r="Q42" s="92"/>
      <c r="R42" s="92"/>
      <c r="S42" s="92"/>
      <c r="T42" s="97"/>
      <c r="U42" s="97"/>
      <c r="V42" s="102"/>
      <c r="W42" s="97"/>
      <c r="X42" s="97"/>
      <c r="Y42" s="97"/>
      <c r="Z42" s="370"/>
      <c r="AA42" s="420"/>
      <c r="AB42" s="385"/>
      <c r="AC42" s="385"/>
      <c r="AD42" s="385"/>
      <c r="AE42" s="370"/>
      <c r="AF42" s="371"/>
      <c r="AG42" s="384"/>
      <c r="AH42" s="370"/>
      <c r="AI42" s="383"/>
    </row>
    <row r="43" spans="1:35" ht="5.25" customHeight="1" thickTop="1">
      <c r="A43" s="383">
        <v>9</v>
      </c>
      <c r="B43" s="370" t="s">
        <v>744</v>
      </c>
      <c r="C43" s="420">
        <v>3</v>
      </c>
      <c r="D43" s="385" t="s">
        <v>822</v>
      </c>
      <c r="E43" s="385"/>
      <c r="F43" s="385"/>
      <c r="G43" s="370" t="s">
        <v>740</v>
      </c>
      <c r="H43" s="371" t="s">
        <v>713</v>
      </c>
      <c r="I43" s="384" t="s">
        <v>664</v>
      </c>
      <c r="J43" s="370" t="s">
        <v>741</v>
      </c>
      <c r="K43" s="92"/>
      <c r="L43" s="95"/>
      <c r="M43" s="95"/>
      <c r="N43" s="101"/>
      <c r="O43" s="101"/>
      <c r="P43" s="95"/>
      <c r="Q43" s="92"/>
      <c r="R43" s="92"/>
      <c r="S43" s="92"/>
      <c r="T43" s="186"/>
      <c r="U43" s="185"/>
      <c r="V43" s="108"/>
      <c r="W43" s="97"/>
      <c r="X43" s="97"/>
      <c r="Y43" s="97"/>
      <c r="Z43" s="370" t="s">
        <v>738</v>
      </c>
      <c r="AA43" s="420">
        <v>3</v>
      </c>
      <c r="AB43" s="385" t="s">
        <v>774</v>
      </c>
      <c r="AC43" s="385"/>
      <c r="AD43" s="385"/>
      <c r="AE43" s="370" t="s">
        <v>740</v>
      </c>
      <c r="AF43" s="371" t="s">
        <v>716</v>
      </c>
      <c r="AG43" s="384" t="s">
        <v>727</v>
      </c>
      <c r="AH43" s="370" t="s">
        <v>741</v>
      </c>
      <c r="AI43" s="383">
        <v>41</v>
      </c>
    </row>
    <row r="44" spans="1:35" ht="5.25" customHeight="1" thickBot="1">
      <c r="A44" s="383"/>
      <c r="B44" s="370"/>
      <c r="C44" s="420"/>
      <c r="D44" s="385"/>
      <c r="E44" s="385"/>
      <c r="F44" s="385"/>
      <c r="G44" s="370"/>
      <c r="H44" s="371"/>
      <c r="I44" s="384"/>
      <c r="J44" s="370"/>
      <c r="K44" s="92"/>
      <c r="L44" s="95"/>
      <c r="M44" s="95"/>
      <c r="N44" s="101"/>
      <c r="O44" s="101"/>
      <c r="P44" s="95"/>
      <c r="Q44" s="92"/>
      <c r="R44" s="92"/>
      <c r="S44" s="92"/>
      <c r="T44" s="186"/>
      <c r="U44" s="186"/>
      <c r="V44" s="108"/>
      <c r="W44" s="97"/>
      <c r="X44" s="97"/>
      <c r="Y44" s="97"/>
      <c r="Z44" s="370"/>
      <c r="AA44" s="420"/>
      <c r="AB44" s="385"/>
      <c r="AC44" s="385"/>
      <c r="AD44" s="385"/>
      <c r="AE44" s="370"/>
      <c r="AF44" s="371"/>
      <c r="AG44" s="384"/>
      <c r="AH44" s="370"/>
      <c r="AI44" s="383"/>
    </row>
    <row r="45" spans="1:35" ht="5.25" customHeight="1" thickTop="1">
      <c r="A45" s="383"/>
      <c r="B45" s="370"/>
      <c r="C45" s="420"/>
      <c r="D45" s="385"/>
      <c r="E45" s="385"/>
      <c r="F45" s="385"/>
      <c r="G45" s="370"/>
      <c r="H45" s="371"/>
      <c r="I45" s="384"/>
      <c r="J45" s="370"/>
      <c r="K45" s="280"/>
      <c r="L45" s="95"/>
      <c r="M45" s="95"/>
      <c r="N45" s="101"/>
      <c r="O45" s="101"/>
      <c r="P45" s="95"/>
      <c r="Q45" s="92"/>
      <c r="R45" s="92"/>
      <c r="S45" s="92"/>
      <c r="T45" s="186"/>
      <c r="U45" s="186"/>
      <c r="V45" s="108"/>
      <c r="W45" s="97"/>
      <c r="X45" s="97"/>
      <c r="Y45" s="100"/>
      <c r="Z45" s="370"/>
      <c r="AA45" s="420"/>
      <c r="AB45" s="385"/>
      <c r="AC45" s="385"/>
      <c r="AD45" s="385"/>
      <c r="AE45" s="370"/>
      <c r="AF45" s="371"/>
      <c r="AG45" s="384"/>
      <c r="AH45" s="370"/>
      <c r="AI45" s="383"/>
    </row>
    <row r="46" spans="1:35" ht="5.25" customHeight="1" thickBot="1">
      <c r="A46" s="383"/>
      <c r="B46" s="370"/>
      <c r="C46" s="420"/>
      <c r="D46" s="385"/>
      <c r="E46" s="385"/>
      <c r="F46" s="385"/>
      <c r="G46" s="370"/>
      <c r="H46" s="371"/>
      <c r="I46" s="384"/>
      <c r="J46" s="370"/>
      <c r="K46" s="281"/>
      <c r="L46" s="95"/>
      <c r="M46" s="95"/>
      <c r="N46" s="101"/>
      <c r="O46" s="101"/>
      <c r="P46" s="95"/>
      <c r="Q46" s="92"/>
      <c r="R46" s="92"/>
      <c r="S46" s="92"/>
      <c r="T46" s="186"/>
      <c r="U46" s="186"/>
      <c r="V46" s="108"/>
      <c r="W46" s="97"/>
      <c r="X46" s="97"/>
      <c r="Y46" s="102"/>
      <c r="Z46" s="370"/>
      <c r="AA46" s="420"/>
      <c r="AB46" s="385"/>
      <c r="AC46" s="385"/>
      <c r="AD46" s="385"/>
      <c r="AE46" s="370"/>
      <c r="AF46" s="371"/>
      <c r="AG46" s="384"/>
      <c r="AH46" s="370"/>
      <c r="AI46" s="383"/>
    </row>
    <row r="47" spans="1:35" ht="5.25" customHeight="1" thickTop="1">
      <c r="A47" s="383">
        <v>10</v>
      </c>
      <c r="B47" s="370" t="s">
        <v>743</v>
      </c>
      <c r="C47" s="420">
        <v>14</v>
      </c>
      <c r="D47" s="385" t="s">
        <v>815</v>
      </c>
      <c r="E47" s="385"/>
      <c r="F47" s="385"/>
      <c r="G47" s="370" t="s">
        <v>740</v>
      </c>
      <c r="H47" s="371" t="s">
        <v>718</v>
      </c>
      <c r="I47" s="384" t="s">
        <v>720</v>
      </c>
      <c r="J47" s="370" t="s">
        <v>741</v>
      </c>
      <c r="K47" s="123"/>
      <c r="L47" s="283"/>
      <c r="M47" s="183"/>
      <c r="N47" s="101"/>
      <c r="O47" s="101"/>
      <c r="P47" s="95"/>
      <c r="Q47" s="92"/>
      <c r="R47" s="92"/>
      <c r="S47" s="92"/>
      <c r="T47" s="186"/>
      <c r="U47" s="186"/>
      <c r="V47" s="108"/>
      <c r="W47" s="97"/>
      <c r="X47" s="192"/>
      <c r="Y47" s="282"/>
      <c r="Z47" s="370" t="s">
        <v>742</v>
      </c>
      <c r="AA47" s="420">
        <v>14</v>
      </c>
      <c r="AB47" s="385" t="s">
        <v>878</v>
      </c>
      <c r="AC47" s="385"/>
      <c r="AD47" s="385"/>
      <c r="AE47" s="370" t="s">
        <v>740</v>
      </c>
      <c r="AF47" s="371" t="s">
        <v>712</v>
      </c>
      <c r="AG47" s="384" t="s">
        <v>596</v>
      </c>
      <c r="AH47" s="370" t="s">
        <v>741</v>
      </c>
      <c r="AI47" s="383">
        <v>42</v>
      </c>
    </row>
    <row r="48" spans="1:35" ht="5.25" customHeight="1" thickBot="1">
      <c r="A48" s="383"/>
      <c r="B48" s="370"/>
      <c r="C48" s="420"/>
      <c r="D48" s="385"/>
      <c r="E48" s="385"/>
      <c r="F48" s="385"/>
      <c r="G48" s="370"/>
      <c r="H48" s="371"/>
      <c r="I48" s="384"/>
      <c r="J48" s="370"/>
      <c r="K48" s="124"/>
      <c r="L48" s="109"/>
      <c r="M48" s="183"/>
      <c r="N48" s="101"/>
      <c r="O48" s="101"/>
      <c r="P48" s="95"/>
      <c r="Q48" s="92"/>
      <c r="R48" s="92"/>
      <c r="S48" s="92"/>
      <c r="T48" s="186"/>
      <c r="U48" s="186"/>
      <c r="V48" s="108"/>
      <c r="W48" s="97"/>
      <c r="X48" s="102"/>
      <c r="Y48" s="285"/>
      <c r="Z48" s="370"/>
      <c r="AA48" s="420"/>
      <c r="AB48" s="385"/>
      <c r="AC48" s="385"/>
      <c r="AD48" s="385"/>
      <c r="AE48" s="370"/>
      <c r="AF48" s="371"/>
      <c r="AG48" s="384"/>
      <c r="AH48" s="370"/>
      <c r="AI48" s="383"/>
    </row>
    <row r="49" spans="1:35" ht="5.25" customHeight="1" thickTop="1">
      <c r="A49" s="383"/>
      <c r="B49" s="370"/>
      <c r="C49" s="420"/>
      <c r="D49" s="385"/>
      <c r="E49" s="385"/>
      <c r="F49" s="385"/>
      <c r="G49" s="370"/>
      <c r="H49" s="371"/>
      <c r="I49" s="384"/>
      <c r="J49" s="370"/>
      <c r="K49" s="92"/>
      <c r="L49" s="109"/>
      <c r="M49" s="183"/>
      <c r="N49" s="101"/>
      <c r="O49" s="101"/>
      <c r="P49" s="95"/>
      <c r="Q49" s="92"/>
      <c r="R49" s="92"/>
      <c r="S49" s="92"/>
      <c r="T49" s="186"/>
      <c r="U49" s="186"/>
      <c r="V49" s="108"/>
      <c r="W49" s="97"/>
      <c r="X49" s="102"/>
      <c r="Y49" s="97"/>
      <c r="Z49" s="370"/>
      <c r="AA49" s="420"/>
      <c r="AB49" s="385"/>
      <c r="AC49" s="385"/>
      <c r="AD49" s="385"/>
      <c r="AE49" s="370"/>
      <c r="AF49" s="371"/>
      <c r="AG49" s="384"/>
      <c r="AH49" s="370"/>
      <c r="AI49" s="383"/>
    </row>
    <row r="50" spans="1:35" ht="5.25" customHeight="1" thickBot="1">
      <c r="A50" s="383"/>
      <c r="B50" s="370"/>
      <c r="C50" s="420"/>
      <c r="D50" s="385"/>
      <c r="E50" s="385"/>
      <c r="F50" s="385"/>
      <c r="G50" s="370"/>
      <c r="H50" s="371"/>
      <c r="I50" s="384"/>
      <c r="J50" s="370"/>
      <c r="K50" s="92"/>
      <c r="L50" s="109"/>
      <c r="M50" s="191"/>
      <c r="N50" s="101"/>
      <c r="O50" s="101"/>
      <c r="P50" s="95"/>
      <c r="Q50" s="92"/>
      <c r="R50" s="92"/>
      <c r="S50" s="92"/>
      <c r="T50" s="186"/>
      <c r="U50" s="186"/>
      <c r="V50" s="108"/>
      <c r="W50" s="97"/>
      <c r="X50" s="102"/>
      <c r="Y50" s="97"/>
      <c r="Z50" s="370"/>
      <c r="AA50" s="420"/>
      <c r="AB50" s="385"/>
      <c r="AC50" s="385"/>
      <c r="AD50" s="385"/>
      <c r="AE50" s="370"/>
      <c r="AF50" s="371"/>
      <c r="AG50" s="384"/>
      <c r="AH50" s="370"/>
      <c r="AI50" s="383"/>
    </row>
    <row r="51" spans="1:35" ht="5.25" customHeight="1" thickTop="1">
      <c r="A51" s="383">
        <v>11</v>
      </c>
      <c r="B51" s="370" t="s">
        <v>742</v>
      </c>
      <c r="C51" s="420">
        <v>11</v>
      </c>
      <c r="D51" s="385" t="s">
        <v>879</v>
      </c>
      <c r="E51" s="385"/>
      <c r="F51" s="385"/>
      <c r="G51" s="370" t="s">
        <v>740</v>
      </c>
      <c r="H51" s="371" t="s">
        <v>712</v>
      </c>
      <c r="I51" s="384" t="s">
        <v>596</v>
      </c>
      <c r="J51" s="370" t="s">
        <v>741</v>
      </c>
      <c r="K51" s="92"/>
      <c r="L51" s="101"/>
      <c r="M51" s="101"/>
      <c r="N51" s="101"/>
      <c r="O51" s="101"/>
      <c r="P51" s="95"/>
      <c r="Q51" s="92"/>
      <c r="R51" s="92"/>
      <c r="S51" s="92"/>
      <c r="T51" s="186"/>
      <c r="U51" s="186"/>
      <c r="V51" s="108"/>
      <c r="W51" s="192"/>
      <c r="X51" s="108"/>
      <c r="Y51" s="97"/>
      <c r="Z51" s="370" t="s">
        <v>743</v>
      </c>
      <c r="AA51" s="420">
        <v>11</v>
      </c>
      <c r="AB51" s="385" t="s">
        <v>825</v>
      </c>
      <c r="AC51" s="385"/>
      <c r="AD51" s="385"/>
      <c r="AE51" s="370" t="s">
        <v>740</v>
      </c>
      <c r="AF51" s="371" t="s">
        <v>718</v>
      </c>
      <c r="AG51" s="384" t="s">
        <v>720</v>
      </c>
      <c r="AH51" s="370" t="s">
        <v>741</v>
      </c>
      <c r="AI51" s="383">
        <v>43</v>
      </c>
    </row>
    <row r="52" spans="1:35" ht="5.25" customHeight="1" thickBot="1">
      <c r="A52" s="383"/>
      <c r="B52" s="370"/>
      <c r="C52" s="420"/>
      <c r="D52" s="385"/>
      <c r="E52" s="385"/>
      <c r="F52" s="385"/>
      <c r="G52" s="370"/>
      <c r="H52" s="371"/>
      <c r="I52" s="384"/>
      <c r="J52" s="370"/>
      <c r="K52" s="92"/>
      <c r="L52" s="101"/>
      <c r="M52" s="101"/>
      <c r="N52" s="101"/>
      <c r="O52" s="101"/>
      <c r="P52" s="95"/>
      <c r="Q52" s="92"/>
      <c r="R52" s="92"/>
      <c r="S52" s="92"/>
      <c r="T52" s="186"/>
      <c r="U52" s="186"/>
      <c r="V52" s="108"/>
      <c r="W52" s="193"/>
      <c r="X52" s="108"/>
      <c r="Y52" s="97"/>
      <c r="Z52" s="370"/>
      <c r="AA52" s="420"/>
      <c r="AB52" s="385"/>
      <c r="AC52" s="385"/>
      <c r="AD52" s="385"/>
      <c r="AE52" s="370"/>
      <c r="AF52" s="371"/>
      <c r="AG52" s="384"/>
      <c r="AH52" s="370"/>
      <c r="AI52" s="383"/>
    </row>
    <row r="53" spans="1:35" ht="5.25" customHeight="1" thickTop="1">
      <c r="A53" s="383"/>
      <c r="B53" s="370"/>
      <c r="C53" s="420"/>
      <c r="D53" s="385"/>
      <c r="E53" s="385"/>
      <c r="F53" s="385"/>
      <c r="G53" s="370"/>
      <c r="H53" s="371"/>
      <c r="I53" s="384"/>
      <c r="J53" s="370"/>
      <c r="K53" s="280"/>
      <c r="L53" s="101"/>
      <c r="M53" s="101"/>
      <c r="N53" s="101"/>
      <c r="O53" s="101"/>
      <c r="P53" s="95"/>
      <c r="Q53" s="92"/>
      <c r="R53" s="92"/>
      <c r="S53" s="92"/>
      <c r="T53" s="186"/>
      <c r="U53" s="186"/>
      <c r="V53" s="108"/>
      <c r="W53" s="193"/>
      <c r="X53" s="108"/>
      <c r="Y53" s="279"/>
      <c r="Z53" s="370"/>
      <c r="AA53" s="420"/>
      <c r="AB53" s="385"/>
      <c r="AC53" s="385"/>
      <c r="AD53" s="385"/>
      <c r="AE53" s="370"/>
      <c r="AF53" s="371"/>
      <c r="AG53" s="384"/>
      <c r="AH53" s="370"/>
      <c r="AI53" s="383"/>
    </row>
    <row r="54" spans="1:35" ht="5.25" customHeight="1" thickBot="1">
      <c r="A54" s="383"/>
      <c r="B54" s="370"/>
      <c r="C54" s="420"/>
      <c r="D54" s="385"/>
      <c r="E54" s="385"/>
      <c r="F54" s="385"/>
      <c r="G54" s="370"/>
      <c r="H54" s="371"/>
      <c r="I54" s="384"/>
      <c r="J54" s="370"/>
      <c r="K54" s="281"/>
      <c r="L54" s="101"/>
      <c r="M54" s="101"/>
      <c r="N54" s="101"/>
      <c r="O54" s="101"/>
      <c r="P54" s="95"/>
      <c r="Q54" s="92"/>
      <c r="R54" s="92"/>
      <c r="S54" s="92"/>
      <c r="T54" s="186"/>
      <c r="U54" s="186"/>
      <c r="V54" s="108"/>
      <c r="W54" s="193"/>
      <c r="X54" s="108"/>
      <c r="Y54" s="282"/>
      <c r="Z54" s="370"/>
      <c r="AA54" s="420"/>
      <c r="AB54" s="385"/>
      <c r="AC54" s="385"/>
      <c r="AD54" s="385"/>
      <c r="AE54" s="370"/>
      <c r="AF54" s="371"/>
      <c r="AG54" s="384"/>
      <c r="AH54" s="370"/>
      <c r="AI54" s="383"/>
    </row>
    <row r="55" spans="1:35" ht="5.25" customHeight="1" thickTop="1">
      <c r="A55" s="383">
        <v>12</v>
      </c>
      <c r="B55" s="370" t="s">
        <v>738</v>
      </c>
      <c r="C55" s="420">
        <v>6</v>
      </c>
      <c r="D55" s="385" t="s">
        <v>880</v>
      </c>
      <c r="E55" s="385"/>
      <c r="F55" s="385"/>
      <c r="G55" s="370" t="s">
        <v>740</v>
      </c>
      <c r="H55" s="371" t="s">
        <v>716</v>
      </c>
      <c r="I55" s="384" t="s">
        <v>881</v>
      </c>
      <c r="J55" s="370" t="s">
        <v>741</v>
      </c>
      <c r="K55" s="123"/>
      <c r="L55" s="283"/>
      <c r="M55" s="101"/>
      <c r="N55" s="101"/>
      <c r="O55" s="101"/>
      <c r="P55" s="95"/>
      <c r="Q55" s="92"/>
      <c r="R55" s="92"/>
      <c r="S55" s="92"/>
      <c r="T55" s="186"/>
      <c r="U55" s="186"/>
      <c r="V55" s="108"/>
      <c r="W55" s="102"/>
      <c r="X55" s="284"/>
      <c r="Y55" s="102"/>
      <c r="Z55" s="370" t="s">
        <v>744</v>
      </c>
      <c r="AA55" s="420">
        <v>6</v>
      </c>
      <c r="AB55" s="385" t="s">
        <v>785</v>
      </c>
      <c r="AC55" s="385"/>
      <c r="AD55" s="385"/>
      <c r="AE55" s="370" t="s">
        <v>740</v>
      </c>
      <c r="AF55" s="371" t="s">
        <v>713</v>
      </c>
      <c r="AG55" s="384" t="s">
        <v>728</v>
      </c>
      <c r="AH55" s="370" t="s">
        <v>741</v>
      </c>
      <c r="AI55" s="383">
        <v>44</v>
      </c>
    </row>
    <row r="56" spans="1:35" ht="5.25" customHeight="1">
      <c r="A56" s="383"/>
      <c r="B56" s="370"/>
      <c r="C56" s="420"/>
      <c r="D56" s="385"/>
      <c r="E56" s="385"/>
      <c r="F56" s="385"/>
      <c r="G56" s="370"/>
      <c r="H56" s="371"/>
      <c r="I56" s="384"/>
      <c r="J56" s="370"/>
      <c r="K56" s="124"/>
      <c r="L56" s="95"/>
      <c r="M56" s="101"/>
      <c r="N56" s="101"/>
      <c r="O56" s="101"/>
      <c r="P56" s="95"/>
      <c r="Q56" s="92"/>
      <c r="R56" s="92"/>
      <c r="S56" s="92"/>
      <c r="T56" s="186"/>
      <c r="U56" s="186"/>
      <c r="V56" s="108"/>
      <c r="W56" s="102"/>
      <c r="X56" s="97"/>
      <c r="Y56" s="104"/>
      <c r="Z56" s="370"/>
      <c r="AA56" s="420"/>
      <c r="AB56" s="385"/>
      <c r="AC56" s="385"/>
      <c r="AD56" s="385"/>
      <c r="AE56" s="370"/>
      <c r="AF56" s="371"/>
      <c r="AG56" s="384"/>
      <c r="AH56" s="370"/>
      <c r="AI56" s="383"/>
    </row>
    <row r="57" spans="1:35" ht="5.25" customHeight="1">
      <c r="A57" s="383"/>
      <c r="B57" s="370"/>
      <c r="C57" s="420"/>
      <c r="D57" s="385"/>
      <c r="E57" s="385"/>
      <c r="F57" s="385"/>
      <c r="G57" s="370"/>
      <c r="H57" s="371"/>
      <c r="I57" s="384"/>
      <c r="J57" s="370"/>
      <c r="K57" s="92"/>
      <c r="L57" s="95"/>
      <c r="M57" s="101"/>
      <c r="N57" s="101"/>
      <c r="O57" s="101"/>
      <c r="P57" s="95"/>
      <c r="Q57" s="92"/>
      <c r="R57" s="92"/>
      <c r="S57" s="92"/>
      <c r="T57" s="186"/>
      <c r="U57" s="186"/>
      <c r="V57" s="108"/>
      <c r="W57" s="102"/>
      <c r="X57" s="97"/>
      <c r="Y57" s="97"/>
      <c r="Z57" s="370"/>
      <c r="AA57" s="420"/>
      <c r="AB57" s="385"/>
      <c r="AC57" s="385"/>
      <c r="AD57" s="385"/>
      <c r="AE57" s="370"/>
      <c r="AF57" s="371"/>
      <c r="AG57" s="384"/>
      <c r="AH57" s="370"/>
      <c r="AI57" s="383"/>
    </row>
    <row r="58" spans="1:35" ht="5.25" customHeight="1" thickBot="1">
      <c r="A58" s="383"/>
      <c r="B58" s="370"/>
      <c r="C58" s="420"/>
      <c r="D58" s="385"/>
      <c r="E58" s="385"/>
      <c r="F58" s="385"/>
      <c r="G58" s="370"/>
      <c r="H58" s="371"/>
      <c r="I58" s="384"/>
      <c r="J58" s="370"/>
      <c r="K58" s="92"/>
      <c r="L58" s="95"/>
      <c r="M58" s="101"/>
      <c r="N58" s="101"/>
      <c r="O58" s="101"/>
      <c r="P58" s="95"/>
      <c r="Q58" s="92"/>
      <c r="R58" s="92"/>
      <c r="S58" s="92"/>
      <c r="T58" s="186"/>
      <c r="U58" s="186"/>
      <c r="V58" s="108"/>
      <c r="W58" s="102"/>
      <c r="X58" s="97"/>
      <c r="Y58" s="97"/>
      <c r="Z58" s="370"/>
      <c r="AA58" s="420"/>
      <c r="AB58" s="385"/>
      <c r="AC58" s="385"/>
      <c r="AD58" s="385"/>
      <c r="AE58" s="370"/>
      <c r="AF58" s="371"/>
      <c r="AG58" s="384"/>
      <c r="AH58" s="370"/>
      <c r="AI58" s="383"/>
    </row>
    <row r="59" spans="1:35" ht="5.25" customHeight="1" thickTop="1">
      <c r="A59" s="383">
        <v>13</v>
      </c>
      <c r="B59" s="370" t="s">
        <v>743</v>
      </c>
      <c r="C59" s="420">
        <v>7</v>
      </c>
      <c r="D59" s="385" t="s">
        <v>790</v>
      </c>
      <c r="E59" s="385"/>
      <c r="F59" s="385"/>
      <c r="G59" s="370" t="s">
        <v>740</v>
      </c>
      <c r="H59" s="371" t="s">
        <v>718</v>
      </c>
      <c r="I59" s="384" t="s">
        <v>720</v>
      </c>
      <c r="J59" s="370" t="s">
        <v>741</v>
      </c>
      <c r="K59" s="92"/>
      <c r="L59" s="95"/>
      <c r="M59" s="109"/>
      <c r="N59" s="182"/>
      <c r="O59" s="101"/>
      <c r="P59" s="95"/>
      <c r="Q59" s="92"/>
      <c r="R59" s="92"/>
      <c r="S59" s="92"/>
      <c r="T59" s="186"/>
      <c r="U59" s="108"/>
      <c r="V59" s="185"/>
      <c r="W59" s="108"/>
      <c r="X59" s="97"/>
      <c r="Y59" s="97"/>
      <c r="Z59" s="370" t="s">
        <v>742</v>
      </c>
      <c r="AA59" s="420">
        <v>7</v>
      </c>
      <c r="AB59" s="385" t="s">
        <v>805</v>
      </c>
      <c r="AC59" s="385"/>
      <c r="AD59" s="385"/>
      <c r="AE59" s="370" t="s">
        <v>740</v>
      </c>
      <c r="AF59" s="371" t="s">
        <v>712</v>
      </c>
      <c r="AG59" s="384" t="s">
        <v>595</v>
      </c>
      <c r="AH59" s="370" t="s">
        <v>741</v>
      </c>
      <c r="AI59" s="383">
        <v>45</v>
      </c>
    </row>
    <row r="60" spans="1:35" ht="5.25" customHeight="1" thickBot="1">
      <c r="A60" s="383"/>
      <c r="B60" s="370"/>
      <c r="C60" s="420"/>
      <c r="D60" s="385"/>
      <c r="E60" s="385"/>
      <c r="F60" s="385"/>
      <c r="G60" s="370"/>
      <c r="H60" s="371"/>
      <c r="I60" s="384"/>
      <c r="J60" s="370"/>
      <c r="K60" s="92"/>
      <c r="L60" s="95"/>
      <c r="M60" s="109"/>
      <c r="N60" s="183"/>
      <c r="O60" s="101"/>
      <c r="P60" s="95"/>
      <c r="Q60" s="92"/>
      <c r="R60" s="92"/>
      <c r="S60" s="92"/>
      <c r="T60" s="186"/>
      <c r="U60" s="108"/>
      <c r="V60" s="186"/>
      <c r="W60" s="108"/>
      <c r="X60" s="97"/>
      <c r="Y60" s="97"/>
      <c r="Z60" s="370"/>
      <c r="AA60" s="420"/>
      <c r="AB60" s="385"/>
      <c r="AC60" s="385"/>
      <c r="AD60" s="385"/>
      <c r="AE60" s="370"/>
      <c r="AF60" s="371"/>
      <c r="AG60" s="384"/>
      <c r="AH60" s="370"/>
      <c r="AI60" s="383"/>
    </row>
    <row r="61" spans="1:35" ht="5.25" customHeight="1" thickTop="1">
      <c r="A61" s="383"/>
      <c r="B61" s="370"/>
      <c r="C61" s="420"/>
      <c r="D61" s="385"/>
      <c r="E61" s="385"/>
      <c r="F61" s="385"/>
      <c r="G61" s="370"/>
      <c r="H61" s="371"/>
      <c r="I61" s="384"/>
      <c r="J61" s="370"/>
      <c r="K61" s="280"/>
      <c r="L61" s="95"/>
      <c r="M61" s="109"/>
      <c r="N61" s="183"/>
      <c r="O61" s="101"/>
      <c r="P61" s="95"/>
      <c r="Q61" s="92"/>
      <c r="R61" s="92"/>
      <c r="S61" s="92"/>
      <c r="T61" s="186"/>
      <c r="U61" s="108"/>
      <c r="V61" s="186"/>
      <c r="W61" s="108"/>
      <c r="X61" s="97"/>
      <c r="Y61" s="279"/>
      <c r="Z61" s="370"/>
      <c r="AA61" s="420"/>
      <c r="AB61" s="385"/>
      <c r="AC61" s="385"/>
      <c r="AD61" s="385"/>
      <c r="AE61" s="370"/>
      <c r="AF61" s="371"/>
      <c r="AG61" s="384"/>
      <c r="AH61" s="370"/>
      <c r="AI61" s="383"/>
    </row>
    <row r="62" spans="1:35" ht="5.25" customHeight="1" thickBot="1">
      <c r="A62" s="383"/>
      <c r="B62" s="370"/>
      <c r="C62" s="420"/>
      <c r="D62" s="385"/>
      <c r="E62" s="385"/>
      <c r="F62" s="385"/>
      <c r="G62" s="370"/>
      <c r="H62" s="371"/>
      <c r="I62" s="384"/>
      <c r="J62" s="370"/>
      <c r="K62" s="281"/>
      <c r="L62" s="95"/>
      <c r="M62" s="109"/>
      <c r="N62" s="183"/>
      <c r="O62" s="101"/>
      <c r="P62" s="95"/>
      <c r="Q62" s="92"/>
      <c r="R62" s="92"/>
      <c r="S62" s="92"/>
      <c r="T62" s="186"/>
      <c r="U62" s="108"/>
      <c r="V62" s="186"/>
      <c r="W62" s="108"/>
      <c r="X62" s="97"/>
      <c r="Y62" s="282"/>
      <c r="Z62" s="370"/>
      <c r="AA62" s="420"/>
      <c r="AB62" s="385"/>
      <c r="AC62" s="385"/>
      <c r="AD62" s="385"/>
      <c r="AE62" s="370"/>
      <c r="AF62" s="371"/>
      <c r="AG62" s="384"/>
      <c r="AH62" s="370"/>
      <c r="AI62" s="383"/>
    </row>
    <row r="63" spans="1:35" ht="5.25" customHeight="1" thickTop="1">
      <c r="A63" s="383">
        <v>14</v>
      </c>
      <c r="B63" s="370" t="s">
        <v>738</v>
      </c>
      <c r="C63" s="420">
        <v>10</v>
      </c>
      <c r="D63" s="385" t="s">
        <v>722</v>
      </c>
      <c r="E63" s="385"/>
      <c r="F63" s="385"/>
      <c r="G63" s="370" t="s">
        <v>740</v>
      </c>
      <c r="H63" s="371" t="s">
        <v>716</v>
      </c>
      <c r="I63" s="384" t="s">
        <v>539</v>
      </c>
      <c r="J63" s="370" t="s">
        <v>741</v>
      </c>
      <c r="K63" s="123"/>
      <c r="L63" s="286"/>
      <c r="M63" s="109"/>
      <c r="N63" s="183"/>
      <c r="O63" s="101"/>
      <c r="P63" s="95"/>
      <c r="Q63" s="92"/>
      <c r="R63" s="92"/>
      <c r="S63" s="92"/>
      <c r="T63" s="186"/>
      <c r="U63" s="108"/>
      <c r="V63" s="186"/>
      <c r="W63" s="108"/>
      <c r="X63" s="288"/>
      <c r="Y63" s="102"/>
      <c r="Z63" s="370" t="s">
        <v>744</v>
      </c>
      <c r="AA63" s="420">
        <v>10</v>
      </c>
      <c r="AB63" s="385" t="s">
        <v>807</v>
      </c>
      <c r="AC63" s="385"/>
      <c r="AD63" s="385"/>
      <c r="AE63" s="370" t="s">
        <v>740</v>
      </c>
      <c r="AF63" s="371" t="s">
        <v>713</v>
      </c>
      <c r="AG63" s="384" t="s">
        <v>665</v>
      </c>
      <c r="AH63" s="370" t="s">
        <v>741</v>
      </c>
      <c r="AI63" s="383">
        <v>46</v>
      </c>
    </row>
    <row r="64" spans="1:35" ht="5.25" customHeight="1">
      <c r="A64" s="383"/>
      <c r="B64" s="370"/>
      <c r="C64" s="420"/>
      <c r="D64" s="385"/>
      <c r="E64" s="385"/>
      <c r="F64" s="385"/>
      <c r="G64" s="370"/>
      <c r="H64" s="371"/>
      <c r="I64" s="384"/>
      <c r="J64" s="370"/>
      <c r="K64" s="124"/>
      <c r="L64" s="101"/>
      <c r="M64" s="109"/>
      <c r="N64" s="183"/>
      <c r="O64" s="101"/>
      <c r="P64" s="95"/>
      <c r="Q64" s="92"/>
      <c r="R64" s="92"/>
      <c r="S64" s="92"/>
      <c r="T64" s="186"/>
      <c r="U64" s="108"/>
      <c r="V64" s="186"/>
      <c r="W64" s="108"/>
      <c r="X64" s="102"/>
      <c r="Y64" s="104"/>
      <c r="Z64" s="370"/>
      <c r="AA64" s="420"/>
      <c r="AB64" s="385"/>
      <c r="AC64" s="385"/>
      <c r="AD64" s="385"/>
      <c r="AE64" s="370"/>
      <c r="AF64" s="371"/>
      <c r="AG64" s="384"/>
      <c r="AH64" s="370"/>
      <c r="AI64" s="383"/>
    </row>
    <row r="65" spans="1:35" ht="5.25" customHeight="1">
      <c r="A65" s="383"/>
      <c r="B65" s="370"/>
      <c r="C65" s="420"/>
      <c r="D65" s="385"/>
      <c r="E65" s="385"/>
      <c r="F65" s="385"/>
      <c r="G65" s="370"/>
      <c r="H65" s="371"/>
      <c r="I65" s="384"/>
      <c r="J65" s="370"/>
      <c r="K65" s="92"/>
      <c r="L65" s="101"/>
      <c r="M65" s="109"/>
      <c r="N65" s="183"/>
      <c r="O65" s="101"/>
      <c r="P65" s="95"/>
      <c r="Q65" s="92"/>
      <c r="R65" s="92"/>
      <c r="S65" s="92"/>
      <c r="T65" s="186"/>
      <c r="U65" s="108"/>
      <c r="V65" s="186"/>
      <c r="W65" s="108"/>
      <c r="X65" s="102"/>
      <c r="Y65" s="97"/>
      <c r="Z65" s="370"/>
      <c r="AA65" s="420"/>
      <c r="AB65" s="385"/>
      <c r="AC65" s="385"/>
      <c r="AD65" s="385"/>
      <c r="AE65" s="370"/>
      <c r="AF65" s="371"/>
      <c r="AG65" s="384"/>
      <c r="AH65" s="370"/>
      <c r="AI65" s="383"/>
    </row>
    <row r="66" spans="1:35" ht="5.25" customHeight="1" thickBot="1">
      <c r="A66" s="383"/>
      <c r="B66" s="370"/>
      <c r="C66" s="420"/>
      <c r="D66" s="385"/>
      <c r="E66" s="385"/>
      <c r="F66" s="385"/>
      <c r="G66" s="370"/>
      <c r="H66" s="371"/>
      <c r="I66" s="384"/>
      <c r="J66" s="370"/>
      <c r="K66" s="92"/>
      <c r="L66" s="101"/>
      <c r="M66" s="109"/>
      <c r="N66" s="183"/>
      <c r="O66" s="101"/>
      <c r="P66" s="95"/>
      <c r="Q66" s="92"/>
      <c r="R66" s="92"/>
      <c r="S66" s="92"/>
      <c r="T66" s="186"/>
      <c r="U66" s="108"/>
      <c r="V66" s="186"/>
      <c r="W66" s="108"/>
      <c r="X66" s="102"/>
      <c r="Y66" s="97"/>
      <c r="Z66" s="370"/>
      <c r="AA66" s="420"/>
      <c r="AB66" s="385"/>
      <c r="AC66" s="385"/>
      <c r="AD66" s="385"/>
      <c r="AE66" s="370"/>
      <c r="AF66" s="371"/>
      <c r="AG66" s="384"/>
      <c r="AH66" s="370"/>
      <c r="AI66" s="383"/>
    </row>
    <row r="67" spans="1:35" ht="5.25" customHeight="1" thickTop="1">
      <c r="A67" s="383">
        <v>15</v>
      </c>
      <c r="B67" s="370" t="s">
        <v>744</v>
      </c>
      <c r="C67" s="420">
        <v>15</v>
      </c>
      <c r="D67" s="385" t="s">
        <v>798</v>
      </c>
      <c r="E67" s="385"/>
      <c r="F67" s="385"/>
      <c r="G67" s="370" t="s">
        <v>740</v>
      </c>
      <c r="H67" s="371" t="s">
        <v>713</v>
      </c>
      <c r="I67" s="384" t="s">
        <v>766</v>
      </c>
      <c r="J67" s="370" t="s">
        <v>741</v>
      </c>
      <c r="K67" s="92"/>
      <c r="L67" s="109"/>
      <c r="M67" s="182"/>
      <c r="N67" s="95"/>
      <c r="O67" s="101"/>
      <c r="P67" s="95"/>
      <c r="Q67" s="92"/>
      <c r="R67" s="92"/>
      <c r="S67" s="92"/>
      <c r="T67" s="186"/>
      <c r="U67" s="108"/>
      <c r="V67" s="97"/>
      <c r="W67" s="185"/>
      <c r="X67" s="108"/>
      <c r="Y67" s="97"/>
      <c r="Z67" s="370" t="s">
        <v>738</v>
      </c>
      <c r="AA67" s="420">
        <v>15</v>
      </c>
      <c r="AB67" s="385" t="s">
        <v>787</v>
      </c>
      <c r="AC67" s="385"/>
      <c r="AD67" s="385"/>
      <c r="AE67" s="370" t="s">
        <v>740</v>
      </c>
      <c r="AF67" s="371" t="s">
        <v>716</v>
      </c>
      <c r="AG67" s="384" t="s">
        <v>789</v>
      </c>
      <c r="AH67" s="370" t="s">
        <v>741</v>
      </c>
      <c r="AI67" s="383">
        <v>47</v>
      </c>
    </row>
    <row r="68" spans="1:35" ht="5.25" customHeight="1">
      <c r="A68" s="383"/>
      <c r="B68" s="370"/>
      <c r="C68" s="420"/>
      <c r="D68" s="385"/>
      <c r="E68" s="385"/>
      <c r="F68" s="385"/>
      <c r="G68" s="370"/>
      <c r="H68" s="371"/>
      <c r="I68" s="384"/>
      <c r="J68" s="370"/>
      <c r="K68" s="92"/>
      <c r="L68" s="109"/>
      <c r="M68" s="183"/>
      <c r="N68" s="95"/>
      <c r="O68" s="101"/>
      <c r="P68" s="95"/>
      <c r="Q68" s="92"/>
      <c r="R68" s="92"/>
      <c r="S68" s="92"/>
      <c r="T68" s="186"/>
      <c r="U68" s="108"/>
      <c r="V68" s="97"/>
      <c r="W68" s="186"/>
      <c r="X68" s="108"/>
      <c r="Y68" s="97"/>
      <c r="Z68" s="370"/>
      <c r="AA68" s="420"/>
      <c r="AB68" s="385"/>
      <c r="AC68" s="385"/>
      <c r="AD68" s="385"/>
      <c r="AE68" s="370"/>
      <c r="AF68" s="371"/>
      <c r="AG68" s="384"/>
      <c r="AH68" s="370"/>
      <c r="AI68" s="383"/>
    </row>
    <row r="69" spans="1:35" ht="5.25" customHeight="1">
      <c r="A69" s="383"/>
      <c r="B69" s="370"/>
      <c r="C69" s="420"/>
      <c r="D69" s="385"/>
      <c r="E69" s="385"/>
      <c r="F69" s="385"/>
      <c r="G69" s="370"/>
      <c r="H69" s="371"/>
      <c r="I69" s="384"/>
      <c r="J69" s="370"/>
      <c r="K69" s="122"/>
      <c r="L69" s="109"/>
      <c r="M69" s="183"/>
      <c r="N69" s="95"/>
      <c r="O69" s="101"/>
      <c r="P69" s="95"/>
      <c r="Q69" s="92"/>
      <c r="R69" s="92"/>
      <c r="S69" s="92"/>
      <c r="T69" s="186"/>
      <c r="U69" s="108"/>
      <c r="V69" s="97"/>
      <c r="W69" s="186"/>
      <c r="X69" s="108"/>
      <c r="Y69" s="100"/>
      <c r="Z69" s="370"/>
      <c r="AA69" s="420"/>
      <c r="AB69" s="385"/>
      <c r="AC69" s="385"/>
      <c r="AD69" s="385"/>
      <c r="AE69" s="370"/>
      <c r="AF69" s="371"/>
      <c r="AG69" s="384"/>
      <c r="AH69" s="370"/>
      <c r="AI69" s="383"/>
    </row>
    <row r="70" spans="1:35" ht="5.25" customHeight="1" thickBot="1">
      <c r="A70" s="383"/>
      <c r="B70" s="370"/>
      <c r="C70" s="420"/>
      <c r="D70" s="385"/>
      <c r="E70" s="385"/>
      <c r="F70" s="385"/>
      <c r="G70" s="370"/>
      <c r="H70" s="371"/>
      <c r="I70" s="384"/>
      <c r="J70" s="370"/>
      <c r="K70" s="123"/>
      <c r="L70" s="109"/>
      <c r="M70" s="183"/>
      <c r="N70" s="95"/>
      <c r="O70" s="101"/>
      <c r="P70" s="95"/>
      <c r="Q70" s="92"/>
      <c r="R70" s="92"/>
      <c r="S70" s="92"/>
      <c r="T70" s="186"/>
      <c r="U70" s="108"/>
      <c r="V70" s="97"/>
      <c r="W70" s="186"/>
      <c r="X70" s="108"/>
      <c r="Y70" s="102"/>
      <c r="Z70" s="370"/>
      <c r="AA70" s="420"/>
      <c r="AB70" s="385"/>
      <c r="AC70" s="385"/>
      <c r="AD70" s="385"/>
      <c r="AE70" s="370"/>
      <c r="AF70" s="371"/>
      <c r="AG70" s="384"/>
      <c r="AH70" s="370"/>
      <c r="AI70" s="383"/>
    </row>
    <row r="71" spans="1:35" ht="5.25" customHeight="1" thickTop="1">
      <c r="A71" s="383">
        <v>16</v>
      </c>
      <c r="B71" s="370" t="s">
        <v>742</v>
      </c>
      <c r="C71" s="420">
        <v>2</v>
      </c>
      <c r="D71" s="385" t="s">
        <v>820</v>
      </c>
      <c r="E71" s="385"/>
      <c r="F71" s="385"/>
      <c r="G71" s="370" t="s">
        <v>740</v>
      </c>
      <c r="H71" s="371" t="s">
        <v>712</v>
      </c>
      <c r="I71" s="384" t="s">
        <v>758</v>
      </c>
      <c r="J71" s="370" t="s">
        <v>741</v>
      </c>
      <c r="K71" s="281"/>
      <c r="L71" s="182"/>
      <c r="M71" s="95"/>
      <c r="N71" s="95"/>
      <c r="O71" s="101"/>
      <c r="P71" s="95"/>
      <c r="Q71" s="92"/>
      <c r="R71" s="92"/>
      <c r="S71" s="92"/>
      <c r="T71" s="186"/>
      <c r="U71" s="108"/>
      <c r="V71" s="97"/>
      <c r="W71" s="97"/>
      <c r="X71" s="185"/>
      <c r="Y71" s="282"/>
      <c r="Z71" s="370" t="s">
        <v>743</v>
      </c>
      <c r="AA71" s="420">
        <v>2</v>
      </c>
      <c r="AB71" s="385" t="s">
        <v>830</v>
      </c>
      <c r="AC71" s="385"/>
      <c r="AD71" s="385"/>
      <c r="AE71" s="370" t="s">
        <v>740</v>
      </c>
      <c r="AF71" s="371" t="s">
        <v>718</v>
      </c>
      <c r="AG71" s="384" t="s">
        <v>720</v>
      </c>
      <c r="AH71" s="370" t="s">
        <v>741</v>
      </c>
      <c r="AI71" s="383">
        <v>48</v>
      </c>
    </row>
    <row r="72" spans="1:35" ht="5.25" customHeight="1" thickBot="1">
      <c r="A72" s="383"/>
      <c r="B72" s="370"/>
      <c r="C72" s="420"/>
      <c r="D72" s="385"/>
      <c r="E72" s="385"/>
      <c r="F72" s="385"/>
      <c r="G72" s="370"/>
      <c r="H72" s="371"/>
      <c r="I72" s="384"/>
      <c r="J72" s="370"/>
      <c r="K72" s="287"/>
      <c r="L72" s="95"/>
      <c r="M72" s="95"/>
      <c r="N72" s="95"/>
      <c r="O72" s="101"/>
      <c r="P72" s="95"/>
      <c r="Q72" s="92"/>
      <c r="R72" s="92"/>
      <c r="S72" s="92"/>
      <c r="T72" s="186"/>
      <c r="U72" s="108"/>
      <c r="V72" s="97"/>
      <c r="W72" s="97"/>
      <c r="X72" s="97"/>
      <c r="Y72" s="285"/>
      <c r="Z72" s="370"/>
      <c r="AA72" s="420"/>
      <c r="AB72" s="385"/>
      <c r="AC72" s="385"/>
      <c r="AD72" s="385"/>
      <c r="AE72" s="370"/>
      <c r="AF72" s="371"/>
      <c r="AG72" s="384"/>
      <c r="AH72" s="370"/>
      <c r="AI72" s="383"/>
    </row>
    <row r="73" spans="1:35" ht="5.25" customHeight="1" thickTop="1">
      <c r="A73" s="383"/>
      <c r="B73" s="370"/>
      <c r="C73" s="420"/>
      <c r="D73" s="385"/>
      <c r="E73" s="385"/>
      <c r="F73" s="385"/>
      <c r="G73" s="370"/>
      <c r="H73" s="371"/>
      <c r="I73" s="384"/>
      <c r="J73" s="370"/>
      <c r="K73" s="92"/>
      <c r="L73" s="95"/>
      <c r="M73" s="95"/>
      <c r="N73" s="95"/>
      <c r="O73" s="101"/>
      <c r="P73" s="95"/>
      <c r="Q73" s="92"/>
      <c r="R73" s="92"/>
      <c r="S73" s="92"/>
      <c r="T73" s="186"/>
      <c r="U73" s="108"/>
      <c r="V73" s="97"/>
      <c r="W73" s="97"/>
      <c r="X73" s="97"/>
      <c r="Y73" s="97"/>
      <c r="Z73" s="370"/>
      <c r="AA73" s="420"/>
      <c r="AB73" s="385"/>
      <c r="AC73" s="385"/>
      <c r="AD73" s="385"/>
      <c r="AE73" s="370"/>
      <c r="AF73" s="371"/>
      <c r="AG73" s="384"/>
      <c r="AH73" s="370"/>
      <c r="AI73" s="383"/>
    </row>
    <row r="74" spans="1:35" ht="5.25" customHeight="1" thickBot="1">
      <c r="A74" s="383"/>
      <c r="B74" s="370"/>
      <c r="C74" s="420"/>
      <c r="D74" s="385"/>
      <c r="E74" s="385"/>
      <c r="F74" s="385"/>
      <c r="G74" s="370"/>
      <c r="H74" s="371"/>
      <c r="I74" s="384"/>
      <c r="J74" s="370"/>
      <c r="K74" s="92"/>
      <c r="L74" s="95"/>
      <c r="M74" s="95"/>
      <c r="N74" s="95"/>
      <c r="O74" s="101"/>
      <c r="P74" s="95"/>
      <c r="Q74" s="92"/>
      <c r="R74" s="92"/>
      <c r="S74" s="92"/>
      <c r="T74" s="186"/>
      <c r="U74" s="108"/>
      <c r="V74" s="97"/>
      <c r="W74" s="97"/>
      <c r="X74" s="97"/>
      <c r="Y74" s="97"/>
      <c r="Z74" s="370"/>
      <c r="AA74" s="420"/>
      <c r="AB74" s="385"/>
      <c r="AC74" s="385"/>
      <c r="AD74" s="385"/>
      <c r="AE74" s="370"/>
      <c r="AF74" s="371"/>
      <c r="AG74" s="384"/>
      <c r="AH74" s="370"/>
      <c r="AI74" s="383"/>
    </row>
    <row r="75" spans="1:35" ht="5.25" customHeight="1" thickTop="1">
      <c r="A75" s="383">
        <v>17</v>
      </c>
      <c r="B75" s="370" t="s">
        <v>744</v>
      </c>
      <c r="C75" s="420">
        <v>2</v>
      </c>
      <c r="D75" s="385" t="s">
        <v>793</v>
      </c>
      <c r="E75" s="385"/>
      <c r="F75" s="385"/>
      <c r="G75" s="370" t="s">
        <v>740</v>
      </c>
      <c r="H75" s="371" t="s">
        <v>713</v>
      </c>
      <c r="I75" s="384" t="s">
        <v>665</v>
      </c>
      <c r="J75" s="370" t="s">
        <v>741</v>
      </c>
      <c r="K75" s="92"/>
      <c r="L75" s="95"/>
      <c r="M75" s="95"/>
      <c r="N75" s="95"/>
      <c r="O75" s="109"/>
      <c r="P75" s="182"/>
      <c r="Q75" s="106"/>
      <c r="R75" s="106"/>
      <c r="S75" s="92"/>
      <c r="T75" s="296"/>
      <c r="U75" s="102"/>
      <c r="V75" s="97"/>
      <c r="W75" s="97"/>
      <c r="X75" s="97"/>
      <c r="Y75" s="97"/>
      <c r="Z75" s="370" t="s">
        <v>738</v>
      </c>
      <c r="AA75" s="420">
        <v>2</v>
      </c>
      <c r="AB75" s="385" t="s">
        <v>782</v>
      </c>
      <c r="AC75" s="385"/>
      <c r="AD75" s="385"/>
      <c r="AE75" s="370" t="s">
        <v>740</v>
      </c>
      <c r="AF75" s="371" t="s">
        <v>716</v>
      </c>
      <c r="AG75" s="384" t="s">
        <v>784</v>
      </c>
      <c r="AH75" s="370" t="s">
        <v>741</v>
      </c>
      <c r="AI75" s="383">
        <v>49</v>
      </c>
    </row>
    <row r="76" spans="1:35" ht="5.25" customHeight="1" thickBot="1">
      <c r="A76" s="383"/>
      <c r="B76" s="370"/>
      <c r="C76" s="420"/>
      <c r="D76" s="385"/>
      <c r="E76" s="385"/>
      <c r="F76" s="385"/>
      <c r="G76" s="370"/>
      <c r="H76" s="371"/>
      <c r="I76" s="384"/>
      <c r="J76" s="370"/>
      <c r="K76" s="92"/>
      <c r="L76" s="95"/>
      <c r="M76" s="95"/>
      <c r="N76" s="95"/>
      <c r="O76" s="109"/>
      <c r="P76" s="183"/>
      <c r="Q76" s="92"/>
      <c r="R76" s="92"/>
      <c r="S76" s="92"/>
      <c r="T76" s="97"/>
      <c r="U76" s="102"/>
      <c r="V76" s="97"/>
      <c r="W76" s="97"/>
      <c r="X76" s="97"/>
      <c r="Y76" s="97"/>
      <c r="Z76" s="370"/>
      <c r="AA76" s="420"/>
      <c r="AB76" s="385"/>
      <c r="AC76" s="385"/>
      <c r="AD76" s="385"/>
      <c r="AE76" s="370"/>
      <c r="AF76" s="371"/>
      <c r="AG76" s="384"/>
      <c r="AH76" s="370"/>
      <c r="AI76" s="383"/>
    </row>
    <row r="77" spans="1:35" ht="5.25" customHeight="1" thickTop="1">
      <c r="A77" s="383"/>
      <c r="B77" s="370"/>
      <c r="C77" s="420"/>
      <c r="D77" s="385"/>
      <c r="E77" s="385"/>
      <c r="F77" s="385"/>
      <c r="G77" s="370"/>
      <c r="H77" s="371"/>
      <c r="I77" s="384"/>
      <c r="J77" s="370"/>
      <c r="K77" s="280"/>
      <c r="L77" s="95"/>
      <c r="M77" s="95"/>
      <c r="N77" s="95"/>
      <c r="O77" s="109"/>
      <c r="P77" s="183"/>
      <c r="Q77" s="92"/>
      <c r="R77" s="92"/>
      <c r="S77" s="92"/>
      <c r="T77" s="97"/>
      <c r="U77" s="102"/>
      <c r="V77" s="97"/>
      <c r="W77" s="97"/>
      <c r="X77" s="97"/>
      <c r="Y77" s="279"/>
      <c r="Z77" s="370"/>
      <c r="AA77" s="420"/>
      <c r="AB77" s="385"/>
      <c r="AC77" s="385"/>
      <c r="AD77" s="385"/>
      <c r="AE77" s="370"/>
      <c r="AF77" s="371"/>
      <c r="AG77" s="384"/>
      <c r="AH77" s="370"/>
      <c r="AI77" s="383"/>
    </row>
    <row r="78" spans="1:35" ht="5.25" customHeight="1" thickBot="1">
      <c r="A78" s="383"/>
      <c r="B78" s="370"/>
      <c r="C78" s="420"/>
      <c r="D78" s="385"/>
      <c r="E78" s="385"/>
      <c r="F78" s="385"/>
      <c r="G78" s="370"/>
      <c r="H78" s="371"/>
      <c r="I78" s="384"/>
      <c r="J78" s="370"/>
      <c r="K78" s="281"/>
      <c r="L78" s="95"/>
      <c r="M78" s="95"/>
      <c r="N78" s="95"/>
      <c r="O78" s="109"/>
      <c r="P78" s="183"/>
      <c r="Q78" s="92"/>
      <c r="R78" s="92"/>
      <c r="S78" s="92"/>
      <c r="T78" s="97"/>
      <c r="U78" s="102"/>
      <c r="V78" s="97"/>
      <c r="W78" s="97"/>
      <c r="X78" s="97"/>
      <c r="Y78" s="282"/>
      <c r="Z78" s="370"/>
      <c r="AA78" s="420"/>
      <c r="AB78" s="385"/>
      <c r="AC78" s="385"/>
      <c r="AD78" s="385"/>
      <c r="AE78" s="370"/>
      <c r="AF78" s="371"/>
      <c r="AG78" s="384"/>
      <c r="AH78" s="370"/>
      <c r="AI78" s="383"/>
    </row>
    <row r="79" spans="1:35" ht="5.25" customHeight="1" thickTop="1">
      <c r="A79" s="383">
        <v>18</v>
      </c>
      <c r="B79" s="370" t="s">
        <v>742</v>
      </c>
      <c r="C79" s="420">
        <v>15</v>
      </c>
      <c r="D79" s="385" t="s">
        <v>882</v>
      </c>
      <c r="E79" s="385"/>
      <c r="F79" s="385"/>
      <c r="G79" s="370" t="s">
        <v>740</v>
      </c>
      <c r="H79" s="371" t="s">
        <v>712</v>
      </c>
      <c r="I79" s="384" t="s">
        <v>810</v>
      </c>
      <c r="J79" s="370" t="s">
        <v>741</v>
      </c>
      <c r="K79" s="123"/>
      <c r="L79" s="286"/>
      <c r="M79" s="95"/>
      <c r="N79" s="95"/>
      <c r="O79" s="109"/>
      <c r="P79" s="183"/>
      <c r="Q79" s="92"/>
      <c r="R79" s="92"/>
      <c r="S79" s="92"/>
      <c r="T79" s="97"/>
      <c r="U79" s="102"/>
      <c r="V79" s="97"/>
      <c r="W79" s="186"/>
      <c r="X79" s="284"/>
      <c r="Y79" s="102"/>
      <c r="Z79" s="370" t="s">
        <v>743</v>
      </c>
      <c r="AA79" s="420">
        <v>15</v>
      </c>
      <c r="AB79" s="385" t="s">
        <v>883</v>
      </c>
      <c r="AC79" s="385"/>
      <c r="AD79" s="385"/>
      <c r="AE79" s="370" t="s">
        <v>740</v>
      </c>
      <c r="AF79" s="371" t="s">
        <v>718</v>
      </c>
      <c r="AG79" s="384" t="s">
        <v>884</v>
      </c>
      <c r="AH79" s="370" t="s">
        <v>741</v>
      </c>
      <c r="AI79" s="383">
        <v>50</v>
      </c>
    </row>
    <row r="80" spans="1:35" ht="5.25" customHeight="1">
      <c r="A80" s="383"/>
      <c r="B80" s="370"/>
      <c r="C80" s="420"/>
      <c r="D80" s="385"/>
      <c r="E80" s="385"/>
      <c r="F80" s="385"/>
      <c r="G80" s="370"/>
      <c r="H80" s="371"/>
      <c r="I80" s="384"/>
      <c r="J80" s="370"/>
      <c r="K80" s="124"/>
      <c r="L80" s="101"/>
      <c r="M80" s="95"/>
      <c r="N80" s="95"/>
      <c r="O80" s="109"/>
      <c r="P80" s="183"/>
      <c r="Q80" s="92"/>
      <c r="R80" s="92"/>
      <c r="S80" s="92"/>
      <c r="T80" s="97"/>
      <c r="U80" s="102"/>
      <c r="V80" s="97"/>
      <c r="W80" s="186"/>
      <c r="X80" s="108"/>
      <c r="Y80" s="104"/>
      <c r="Z80" s="370"/>
      <c r="AA80" s="420"/>
      <c r="AB80" s="385"/>
      <c r="AC80" s="385"/>
      <c r="AD80" s="385"/>
      <c r="AE80" s="370"/>
      <c r="AF80" s="371"/>
      <c r="AG80" s="384"/>
      <c r="AH80" s="370"/>
      <c r="AI80" s="383"/>
    </row>
    <row r="81" spans="1:35" ht="5.25" customHeight="1">
      <c r="A81" s="383"/>
      <c r="B81" s="370"/>
      <c r="C81" s="420"/>
      <c r="D81" s="385"/>
      <c r="E81" s="385"/>
      <c r="F81" s="385"/>
      <c r="G81" s="370"/>
      <c r="H81" s="371"/>
      <c r="I81" s="384"/>
      <c r="J81" s="370"/>
      <c r="K81" s="92"/>
      <c r="L81" s="101"/>
      <c r="M81" s="95"/>
      <c r="N81" s="95"/>
      <c r="O81" s="109"/>
      <c r="P81" s="183"/>
      <c r="Q81" s="92"/>
      <c r="R81" s="92"/>
      <c r="S81" s="92"/>
      <c r="T81" s="97"/>
      <c r="U81" s="102"/>
      <c r="V81" s="97"/>
      <c r="W81" s="186"/>
      <c r="X81" s="108"/>
      <c r="Y81" s="97"/>
      <c r="Z81" s="370"/>
      <c r="AA81" s="420"/>
      <c r="AB81" s="385"/>
      <c r="AC81" s="385"/>
      <c r="AD81" s="385"/>
      <c r="AE81" s="370"/>
      <c r="AF81" s="371"/>
      <c r="AG81" s="384"/>
      <c r="AH81" s="370"/>
      <c r="AI81" s="383"/>
    </row>
    <row r="82" spans="1:35" ht="5.25" customHeight="1" thickBot="1">
      <c r="A82" s="383"/>
      <c r="B82" s="370"/>
      <c r="C82" s="420"/>
      <c r="D82" s="385"/>
      <c r="E82" s="385"/>
      <c r="F82" s="385"/>
      <c r="G82" s="370"/>
      <c r="H82" s="371"/>
      <c r="I82" s="384"/>
      <c r="J82" s="370"/>
      <c r="K82" s="92"/>
      <c r="L82" s="101"/>
      <c r="M82" s="95"/>
      <c r="N82" s="95"/>
      <c r="O82" s="109"/>
      <c r="P82" s="183"/>
      <c r="Q82" s="92"/>
      <c r="R82" s="92"/>
      <c r="S82" s="92"/>
      <c r="T82" s="97"/>
      <c r="U82" s="102"/>
      <c r="V82" s="97"/>
      <c r="W82" s="189"/>
      <c r="X82" s="108"/>
      <c r="Y82" s="97"/>
      <c r="Z82" s="370"/>
      <c r="AA82" s="420"/>
      <c r="AB82" s="385"/>
      <c r="AC82" s="385"/>
      <c r="AD82" s="385"/>
      <c r="AE82" s="370"/>
      <c r="AF82" s="371"/>
      <c r="AG82" s="384"/>
      <c r="AH82" s="370"/>
      <c r="AI82" s="383"/>
    </row>
    <row r="83" spans="1:35" ht="5.25" customHeight="1" thickTop="1">
      <c r="A83" s="383">
        <v>19</v>
      </c>
      <c r="B83" s="370" t="s">
        <v>743</v>
      </c>
      <c r="C83" s="420">
        <v>10</v>
      </c>
      <c r="D83" s="385" t="s">
        <v>885</v>
      </c>
      <c r="E83" s="385"/>
      <c r="F83" s="385"/>
      <c r="G83" s="370" t="s">
        <v>740</v>
      </c>
      <c r="H83" s="371" t="s">
        <v>718</v>
      </c>
      <c r="I83" s="384" t="s">
        <v>767</v>
      </c>
      <c r="J83" s="370" t="s">
        <v>741</v>
      </c>
      <c r="K83" s="92"/>
      <c r="L83" s="109"/>
      <c r="M83" s="190"/>
      <c r="N83" s="95"/>
      <c r="O83" s="109"/>
      <c r="P83" s="183"/>
      <c r="Q83" s="92"/>
      <c r="R83" s="92"/>
      <c r="S83" s="92"/>
      <c r="T83" s="97"/>
      <c r="U83" s="102"/>
      <c r="V83" s="186"/>
      <c r="W83" s="108"/>
      <c r="X83" s="102"/>
      <c r="Y83" s="97"/>
      <c r="Z83" s="370" t="s">
        <v>742</v>
      </c>
      <c r="AA83" s="420">
        <v>10</v>
      </c>
      <c r="AB83" s="385" t="s">
        <v>811</v>
      </c>
      <c r="AC83" s="385"/>
      <c r="AD83" s="385"/>
      <c r="AE83" s="370" t="s">
        <v>740</v>
      </c>
      <c r="AF83" s="371" t="s">
        <v>712</v>
      </c>
      <c r="AG83" s="384" t="s">
        <v>595</v>
      </c>
      <c r="AH83" s="370" t="s">
        <v>741</v>
      </c>
      <c r="AI83" s="383">
        <v>51</v>
      </c>
    </row>
    <row r="84" spans="1:35" ht="5.25" customHeight="1" thickBot="1">
      <c r="A84" s="383"/>
      <c r="B84" s="370"/>
      <c r="C84" s="420"/>
      <c r="D84" s="385"/>
      <c r="E84" s="385"/>
      <c r="F84" s="385"/>
      <c r="G84" s="370"/>
      <c r="H84" s="371"/>
      <c r="I84" s="384"/>
      <c r="J84" s="370"/>
      <c r="K84" s="92"/>
      <c r="L84" s="109"/>
      <c r="M84" s="187"/>
      <c r="N84" s="95"/>
      <c r="O84" s="109"/>
      <c r="P84" s="183"/>
      <c r="Q84" s="92"/>
      <c r="R84" s="92"/>
      <c r="S84" s="92"/>
      <c r="T84" s="97"/>
      <c r="U84" s="102"/>
      <c r="V84" s="186"/>
      <c r="W84" s="108"/>
      <c r="X84" s="102"/>
      <c r="Y84" s="97"/>
      <c r="Z84" s="370"/>
      <c r="AA84" s="420"/>
      <c r="AB84" s="385"/>
      <c r="AC84" s="385"/>
      <c r="AD84" s="385"/>
      <c r="AE84" s="370"/>
      <c r="AF84" s="371"/>
      <c r="AG84" s="384"/>
      <c r="AH84" s="370"/>
      <c r="AI84" s="383"/>
    </row>
    <row r="85" spans="1:35" ht="5.25" customHeight="1" thickTop="1">
      <c r="A85" s="383"/>
      <c r="B85" s="370"/>
      <c r="C85" s="420"/>
      <c r="D85" s="385"/>
      <c r="E85" s="385"/>
      <c r="F85" s="385"/>
      <c r="G85" s="370"/>
      <c r="H85" s="371"/>
      <c r="I85" s="384"/>
      <c r="J85" s="370"/>
      <c r="K85" s="122"/>
      <c r="L85" s="109"/>
      <c r="M85" s="187"/>
      <c r="N85" s="95"/>
      <c r="O85" s="109"/>
      <c r="P85" s="183"/>
      <c r="Q85" s="92"/>
      <c r="R85" s="92"/>
      <c r="S85" s="92"/>
      <c r="T85" s="97"/>
      <c r="U85" s="102"/>
      <c r="V85" s="186"/>
      <c r="W85" s="108"/>
      <c r="X85" s="102"/>
      <c r="Y85" s="279"/>
      <c r="Z85" s="370"/>
      <c r="AA85" s="420"/>
      <c r="AB85" s="385"/>
      <c r="AC85" s="385"/>
      <c r="AD85" s="385"/>
      <c r="AE85" s="370"/>
      <c r="AF85" s="371"/>
      <c r="AG85" s="384"/>
      <c r="AH85" s="370"/>
      <c r="AI85" s="383"/>
    </row>
    <row r="86" spans="1:35" ht="5.25" customHeight="1" thickBot="1">
      <c r="A86" s="383"/>
      <c r="B86" s="370"/>
      <c r="C86" s="420"/>
      <c r="D86" s="385"/>
      <c r="E86" s="385"/>
      <c r="F86" s="385"/>
      <c r="G86" s="370"/>
      <c r="H86" s="371"/>
      <c r="I86" s="384"/>
      <c r="J86" s="370"/>
      <c r="K86" s="123"/>
      <c r="L86" s="109"/>
      <c r="M86" s="187"/>
      <c r="N86" s="95"/>
      <c r="O86" s="109"/>
      <c r="P86" s="183"/>
      <c r="Q86" s="92"/>
      <c r="R86" s="92"/>
      <c r="S86" s="92"/>
      <c r="T86" s="97"/>
      <c r="U86" s="102"/>
      <c r="V86" s="186"/>
      <c r="W86" s="108"/>
      <c r="X86" s="102"/>
      <c r="Y86" s="282"/>
      <c r="Z86" s="370"/>
      <c r="AA86" s="420"/>
      <c r="AB86" s="385"/>
      <c r="AC86" s="385"/>
      <c r="AD86" s="385"/>
      <c r="AE86" s="370"/>
      <c r="AF86" s="371"/>
      <c r="AG86" s="384"/>
      <c r="AH86" s="370"/>
      <c r="AI86" s="383"/>
    </row>
    <row r="87" spans="1:35" ht="5.25" customHeight="1" thickTop="1">
      <c r="A87" s="383">
        <v>20</v>
      </c>
      <c r="B87" s="370" t="s">
        <v>738</v>
      </c>
      <c r="C87" s="420">
        <v>7</v>
      </c>
      <c r="D87" s="385" t="s">
        <v>886</v>
      </c>
      <c r="E87" s="385"/>
      <c r="F87" s="385"/>
      <c r="G87" s="370" t="s">
        <v>740</v>
      </c>
      <c r="H87" s="371" t="s">
        <v>716</v>
      </c>
      <c r="I87" s="384" t="s">
        <v>730</v>
      </c>
      <c r="J87" s="370" t="s">
        <v>741</v>
      </c>
      <c r="K87" s="281"/>
      <c r="L87" s="182"/>
      <c r="M87" s="101"/>
      <c r="N87" s="95"/>
      <c r="O87" s="109"/>
      <c r="P87" s="183"/>
      <c r="Q87" s="92"/>
      <c r="R87" s="92"/>
      <c r="S87" s="92"/>
      <c r="T87" s="97"/>
      <c r="U87" s="102"/>
      <c r="V87" s="186"/>
      <c r="W87" s="108"/>
      <c r="X87" s="284"/>
      <c r="Y87" s="102"/>
      <c r="Z87" s="370" t="s">
        <v>744</v>
      </c>
      <c r="AA87" s="420">
        <v>7</v>
      </c>
      <c r="AB87" s="385" t="s">
        <v>887</v>
      </c>
      <c r="AC87" s="385"/>
      <c r="AD87" s="385"/>
      <c r="AE87" s="370" t="s">
        <v>740</v>
      </c>
      <c r="AF87" s="371" t="s">
        <v>713</v>
      </c>
      <c r="AG87" s="384" t="s">
        <v>766</v>
      </c>
      <c r="AH87" s="370" t="s">
        <v>741</v>
      </c>
      <c r="AI87" s="383">
        <v>52</v>
      </c>
    </row>
    <row r="88" spans="1:35" ht="5.25" customHeight="1" thickBot="1">
      <c r="A88" s="383"/>
      <c r="B88" s="370"/>
      <c r="C88" s="420"/>
      <c r="D88" s="385"/>
      <c r="E88" s="385"/>
      <c r="F88" s="385"/>
      <c r="G88" s="370"/>
      <c r="H88" s="371"/>
      <c r="I88" s="384"/>
      <c r="J88" s="370"/>
      <c r="K88" s="287"/>
      <c r="L88" s="95"/>
      <c r="M88" s="101"/>
      <c r="N88" s="95"/>
      <c r="O88" s="109"/>
      <c r="P88" s="183"/>
      <c r="Q88" s="92"/>
      <c r="R88" s="92"/>
      <c r="S88" s="92"/>
      <c r="T88" s="97"/>
      <c r="U88" s="102"/>
      <c r="V88" s="186"/>
      <c r="W88" s="108"/>
      <c r="X88" s="97"/>
      <c r="Y88" s="104"/>
      <c r="Z88" s="370"/>
      <c r="AA88" s="420"/>
      <c r="AB88" s="385"/>
      <c r="AC88" s="385"/>
      <c r="AD88" s="385"/>
      <c r="AE88" s="370"/>
      <c r="AF88" s="371"/>
      <c r="AG88" s="384"/>
      <c r="AH88" s="370"/>
      <c r="AI88" s="383"/>
    </row>
    <row r="89" spans="1:35" ht="5.25" customHeight="1" thickTop="1">
      <c r="A89" s="383"/>
      <c r="B89" s="370"/>
      <c r="C89" s="420"/>
      <c r="D89" s="385"/>
      <c r="E89" s="385"/>
      <c r="F89" s="385"/>
      <c r="G89" s="370"/>
      <c r="H89" s="371"/>
      <c r="I89" s="384"/>
      <c r="J89" s="370"/>
      <c r="K89" s="92"/>
      <c r="L89" s="95"/>
      <c r="M89" s="101"/>
      <c r="N89" s="95"/>
      <c r="O89" s="109"/>
      <c r="P89" s="183"/>
      <c r="Q89" s="92"/>
      <c r="R89" s="92"/>
      <c r="S89" s="92"/>
      <c r="T89" s="97"/>
      <c r="U89" s="102"/>
      <c r="V89" s="186"/>
      <c r="W89" s="108"/>
      <c r="X89" s="97"/>
      <c r="Y89" s="97"/>
      <c r="Z89" s="370"/>
      <c r="AA89" s="420"/>
      <c r="AB89" s="385"/>
      <c r="AC89" s="385"/>
      <c r="AD89" s="385"/>
      <c r="AE89" s="370"/>
      <c r="AF89" s="371"/>
      <c r="AG89" s="384"/>
      <c r="AH89" s="370"/>
      <c r="AI89" s="383"/>
    </row>
    <row r="90" spans="1:35" ht="5.25" customHeight="1" thickBot="1">
      <c r="A90" s="383"/>
      <c r="B90" s="370"/>
      <c r="C90" s="420"/>
      <c r="D90" s="385"/>
      <c r="E90" s="385"/>
      <c r="F90" s="385"/>
      <c r="G90" s="370"/>
      <c r="H90" s="371"/>
      <c r="I90" s="384"/>
      <c r="J90" s="370"/>
      <c r="K90" s="92"/>
      <c r="L90" s="95"/>
      <c r="M90" s="101"/>
      <c r="N90" s="95"/>
      <c r="O90" s="109"/>
      <c r="P90" s="183"/>
      <c r="Q90" s="92"/>
      <c r="R90" s="92"/>
      <c r="S90" s="92"/>
      <c r="T90" s="97"/>
      <c r="U90" s="102"/>
      <c r="V90" s="189"/>
      <c r="W90" s="108"/>
      <c r="X90" s="97"/>
      <c r="Y90" s="97"/>
      <c r="Z90" s="370"/>
      <c r="AA90" s="420"/>
      <c r="AB90" s="385"/>
      <c r="AC90" s="385"/>
      <c r="AD90" s="385"/>
      <c r="AE90" s="370"/>
      <c r="AF90" s="371"/>
      <c r="AG90" s="384"/>
      <c r="AH90" s="370"/>
      <c r="AI90" s="383"/>
    </row>
    <row r="91" spans="1:35" ht="5.25" customHeight="1" thickTop="1">
      <c r="A91" s="383">
        <v>21</v>
      </c>
      <c r="B91" s="370" t="s">
        <v>743</v>
      </c>
      <c r="C91" s="420">
        <v>6</v>
      </c>
      <c r="D91" s="385" t="s">
        <v>804</v>
      </c>
      <c r="E91" s="385"/>
      <c r="F91" s="385"/>
      <c r="G91" s="370" t="s">
        <v>740</v>
      </c>
      <c r="H91" s="371" t="s">
        <v>718</v>
      </c>
      <c r="I91" s="384" t="s">
        <v>720</v>
      </c>
      <c r="J91" s="370" t="s">
        <v>741</v>
      </c>
      <c r="K91" s="92"/>
      <c r="L91" s="95"/>
      <c r="M91" s="109"/>
      <c r="N91" s="190"/>
      <c r="O91" s="109"/>
      <c r="P91" s="183"/>
      <c r="Q91" s="92"/>
      <c r="R91" s="92"/>
      <c r="S91" s="92"/>
      <c r="T91" s="97"/>
      <c r="U91" s="102"/>
      <c r="V91" s="102"/>
      <c r="W91" s="102"/>
      <c r="X91" s="97"/>
      <c r="Y91" s="97"/>
      <c r="Z91" s="370" t="s">
        <v>742</v>
      </c>
      <c r="AA91" s="420">
        <v>6</v>
      </c>
      <c r="AB91" s="385" t="s">
        <v>786</v>
      </c>
      <c r="AC91" s="385"/>
      <c r="AD91" s="385"/>
      <c r="AE91" s="370" t="s">
        <v>740</v>
      </c>
      <c r="AF91" s="371" t="s">
        <v>712</v>
      </c>
      <c r="AG91" s="384" t="s">
        <v>595</v>
      </c>
      <c r="AH91" s="370" t="s">
        <v>741</v>
      </c>
      <c r="AI91" s="383">
        <v>53</v>
      </c>
    </row>
    <row r="92" spans="1:35" ht="5.25" customHeight="1" thickBot="1">
      <c r="A92" s="383"/>
      <c r="B92" s="370"/>
      <c r="C92" s="420"/>
      <c r="D92" s="385"/>
      <c r="E92" s="385"/>
      <c r="F92" s="385"/>
      <c r="G92" s="370"/>
      <c r="H92" s="371"/>
      <c r="I92" s="384"/>
      <c r="J92" s="370"/>
      <c r="K92" s="92"/>
      <c r="L92" s="95"/>
      <c r="M92" s="109"/>
      <c r="N92" s="187"/>
      <c r="O92" s="109"/>
      <c r="P92" s="183"/>
      <c r="Q92" s="92"/>
      <c r="R92" s="92"/>
      <c r="S92" s="92"/>
      <c r="T92" s="97"/>
      <c r="U92" s="102"/>
      <c r="V92" s="102"/>
      <c r="W92" s="102"/>
      <c r="X92" s="97"/>
      <c r="Y92" s="97"/>
      <c r="Z92" s="370"/>
      <c r="AA92" s="420"/>
      <c r="AB92" s="385"/>
      <c r="AC92" s="385"/>
      <c r="AD92" s="385"/>
      <c r="AE92" s="370"/>
      <c r="AF92" s="371"/>
      <c r="AG92" s="384"/>
      <c r="AH92" s="370"/>
      <c r="AI92" s="383"/>
    </row>
    <row r="93" spans="1:35" ht="5.25" customHeight="1" thickTop="1">
      <c r="A93" s="383"/>
      <c r="B93" s="370"/>
      <c r="C93" s="420"/>
      <c r="D93" s="385"/>
      <c r="E93" s="385"/>
      <c r="F93" s="385"/>
      <c r="G93" s="370"/>
      <c r="H93" s="371"/>
      <c r="I93" s="384"/>
      <c r="J93" s="370"/>
      <c r="K93" s="280"/>
      <c r="L93" s="95"/>
      <c r="M93" s="109"/>
      <c r="N93" s="187"/>
      <c r="O93" s="109"/>
      <c r="P93" s="183"/>
      <c r="Q93" s="92"/>
      <c r="R93" s="92"/>
      <c r="S93" s="92"/>
      <c r="T93" s="97"/>
      <c r="U93" s="102"/>
      <c r="V93" s="102"/>
      <c r="W93" s="102"/>
      <c r="X93" s="97"/>
      <c r="Y93" s="279"/>
      <c r="Z93" s="370"/>
      <c r="AA93" s="420"/>
      <c r="AB93" s="385"/>
      <c r="AC93" s="385"/>
      <c r="AD93" s="385"/>
      <c r="AE93" s="370"/>
      <c r="AF93" s="371"/>
      <c r="AG93" s="384"/>
      <c r="AH93" s="370"/>
      <c r="AI93" s="383"/>
    </row>
    <row r="94" spans="1:35" ht="5.25" customHeight="1" thickBot="1">
      <c r="A94" s="383"/>
      <c r="B94" s="370"/>
      <c r="C94" s="420"/>
      <c r="D94" s="385"/>
      <c r="E94" s="385"/>
      <c r="F94" s="385"/>
      <c r="G94" s="370"/>
      <c r="H94" s="371"/>
      <c r="I94" s="384"/>
      <c r="J94" s="370"/>
      <c r="K94" s="281"/>
      <c r="L94" s="95"/>
      <c r="M94" s="109"/>
      <c r="N94" s="187"/>
      <c r="O94" s="109"/>
      <c r="P94" s="183"/>
      <c r="Q94" s="92"/>
      <c r="R94" s="92"/>
      <c r="S94" s="92"/>
      <c r="T94" s="97"/>
      <c r="U94" s="102"/>
      <c r="V94" s="102"/>
      <c r="W94" s="102"/>
      <c r="X94" s="97"/>
      <c r="Y94" s="282"/>
      <c r="Z94" s="370"/>
      <c r="AA94" s="420"/>
      <c r="AB94" s="385"/>
      <c r="AC94" s="385"/>
      <c r="AD94" s="385"/>
      <c r="AE94" s="370"/>
      <c r="AF94" s="371"/>
      <c r="AG94" s="384"/>
      <c r="AH94" s="370"/>
      <c r="AI94" s="383"/>
    </row>
    <row r="95" spans="1:35" ht="5.25" customHeight="1" thickTop="1">
      <c r="A95" s="383">
        <v>22</v>
      </c>
      <c r="B95" s="370" t="s">
        <v>744</v>
      </c>
      <c r="C95" s="420">
        <v>11</v>
      </c>
      <c r="D95" s="385" t="s">
        <v>757</v>
      </c>
      <c r="E95" s="385"/>
      <c r="F95" s="385"/>
      <c r="G95" s="370" t="s">
        <v>740</v>
      </c>
      <c r="H95" s="371" t="s">
        <v>713</v>
      </c>
      <c r="I95" s="384" t="s">
        <v>728</v>
      </c>
      <c r="J95" s="370" t="s">
        <v>741</v>
      </c>
      <c r="K95" s="123"/>
      <c r="L95" s="283"/>
      <c r="M95" s="183"/>
      <c r="N95" s="187"/>
      <c r="O95" s="109"/>
      <c r="P95" s="183"/>
      <c r="Q95" s="92"/>
      <c r="R95" s="92"/>
      <c r="S95" s="92"/>
      <c r="T95" s="97"/>
      <c r="U95" s="102"/>
      <c r="V95" s="102"/>
      <c r="W95" s="102"/>
      <c r="X95" s="288"/>
      <c r="Y95" s="102"/>
      <c r="Z95" s="370" t="s">
        <v>738</v>
      </c>
      <c r="AA95" s="420">
        <v>11</v>
      </c>
      <c r="AB95" s="385" t="s">
        <v>721</v>
      </c>
      <c r="AC95" s="385"/>
      <c r="AD95" s="385"/>
      <c r="AE95" s="370" t="s">
        <v>740</v>
      </c>
      <c r="AF95" s="371" t="s">
        <v>716</v>
      </c>
      <c r="AG95" s="384" t="s">
        <v>809</v>
      </c>
      <c r="AH95" s="370" t="s">
        <v>741</v>
      </c>
      <c r="AI95" s="383">
        <v>54</v>
      </c>
    </row>
    <row r="96" spans="1:35" ht="5.25" customHeight="1">
      <c r="A96" s="383"/>
      <c r="B96" s="370"/>
      <c r="C96" s="420"/>
      <c r="D96" s="385"/>
      <c r="E96" s="385"/>
      <c r="F96" s="385"/>
      <c r="G96" s="370"/>
      <c r="H96" s="371"/>
      <c r="I96" s="384"/>
      <c r="J96" s="370"/>
      <c r="K96" s="124"/>
      <c r="L96" s="109"/>
      <c r="M96" s="183"/>
      <c r="N96" s="187"/>
      <c r="O96" s="109"/>
      <c r="P96" s="183"/>
      <c r="Q96" s="92"/>
      <c r="R96" s="92"/>
      <c r="S96" s="92"/>
      <c r="T96" s="97"/>
      <c r="U96" s="102"/>
      <c r="V96" s="102"/>
      <c r="W96" s="102"/>
      <c r="X96" s="102"/>
      <c r="Y96" s="104"/>
      <c r="Z96" s="370"/>
      <c r="AA96" s="420"/>
      <c r="AB96" s="385"/>
      <c r="AC96" s="385"/>
      <c r="AD96" s="385"/>
      <c r="AE96" s="370"/>
      <c r="AF96" s="371"/>
      <c r="AG96" s="384"/>
      <c r="AH96" s="370"/>
      <c r="AI96" s="383"/>
    </row>
    <row r="97" spans="1:35" ht="5.25" customHeight="1">
      <c r="A97" s="383"/>
      <c r="B97" s="370"/>
      <c r="C97" s="420"/>
      <c r="D97" s="385"/>
      <c r="E97" s="385"/>
      <c r="F97" s="385"/>
      <c r="G97" s="370"/>
      <c r="H97" s="371"/>
      <c r="I97" s="384"/>
      <c r="J97" s="370"/>
      <c r="K97" s="92"/>
      <c r="L97" s="109"/>
      <c r="M97" s="183"/>
      <c r="N97" s="187"/>
      <c r="O97" s="109"/>
      <c r="P97" s="183"/>
      <c r="Q97" s="92"/>
      <c r="R97" s="92"/>
      <c r="S97" s="92"/>
      <c r="T97" s="97"/>
      <c r="U97" s="102"/>
      <c r="V97" s="102"/>
      <c r="W97" s="102"/>
      <c r="X97" s="102"/>
      <c r="Y97" s="97"/>
      <c r="Z97" s="370"/>
      <c r="AA97" s="420"/>
      <c r="AB97" s="385"/>
      <c r="AC97" s="385"/>
      <c r="AD97" s="385"/>
      <c r="AE97" s="370"/>
      <c r="AF97" s="371"/>
      <c r="AG97" s="384"/>
      <c r="AH97" s="370"/>
      <c r="AI97" s="383"/>
    </row>
    <row r="98" spans="1:35" ht="5.25" customHeight="1" thickBot="1">
      <c r="A98" s="383"/>
      <c r="B98" s="370"/>
      <c r="C98" s="420"/>
      <c r="D98" s="385"/>
      <c r="E98" s="385"/>
      <c r="F98" s="385"/>
      <c r="G98" s="370"/>
      <c r="H98" s="371"/>
      <c r="I98" s="384"/>
      <c r="J98" s="370"/>
      <c r="K98" s="92"/>
      <c r="L98" s="109"/>
      <c r="M98" s="191"/>
      <c r="N98" s="187"/>
      <c r="O98" s="109"/>
      <c r="P98" s="183"/>
      <c r="Q98" s="92"/>
      <c r="R98" s="92"/>
      <c r="S98" s="92"/>
      <c r="T98" s="97"/>
      <c r="U98" s="102"/>
      <c r="V98" s="102"/>
      <c r="W98" s="102"/>
      <c r="X98" s="102"/>
      <c r="Y98" s="97"/>
      <c r="Z98" s="370"/>
      <c r="AA98" s="420"/>
      <c r="AB98" s="385"/>
      <c r="AC98" s="385"/>
      <c r="AD98" s="385"/>
      <c r="AE98" s="370"/>
      <c r="AF98" s="371"/>
      <c r="AG98" s="384"/>
      <c r="AH98" s="370"/>
      <c r="AI98" s="383"/>
    </row>
    <row r="99" spans="1:35" ht="5.25" customHeight="1" thickTop="1">
      <c r="A99" s="383">
        <v>23</v>
      </c>
      <c r="B99" s="370" t="s">
        <v>738</v>
      </c>
      <c r="C99" s="420">
        <v>14</v>
      </c>
      <c r="D99" s="385" t="s">
        <v>888</v>
      </c>
      <c r="E99" s="385"/>
      <c r="F99" s="385"/>
      <c r="G99" s="370" t="s">
        <v>740</v>
      </c>
      <c r="H99" s="371" t="s">
        <v>716</v>
      </c>
      <c r="I99" s="384" t="s">
        <v>732</v>
      </c>
      <c r="J99" s="370" t="s">
        <v>741</v>
      </c>
      <c r="K99" s="92"/>
      <c r="L99" s="101"/>
      <c r="M99" s="95"/>
      <c r="N99" s="101"/>
      <c r="O99" s="109"/>
      <c r="P99" s="183"/>
      <c r="Q99" s="92"/>
      <c r="R99" s="92"/>
      <c r="S99" s="92"/>
      <c r="T99" s="97"/>
      <c r="U99" s="102"/>
      <c r="V99" s="102"/>
      <c r="W99" s="185"/>
      <c r="X99" s="108"/>
      <c r="Y99" s="97"/>
      <c r="Z99" s="370" t="s">
        <v>744</v>
      </c>
      <c r="AA99" s="420">
        <v>14</v>
      </c>
      <c r="AB99" s="385" t="s">
        <v>828</v>
      </c>
      <c r="AC99" s="385"/>
      <c r="AD99" s="385"/>
      <c r="AE99" s="370" t="s">
        <v>740</v>
      </c>
      <c r="AF99" s="371" t="s">
        <v>713</v>
      </c>
      <c r="AG99" s="384" t="s">
        <v>665</v>
      </c>
      <c r="AH99" s="370" t="s">
        <v>741</v>
      </c>
      <c r="AI99" s="383">
        <v>55</v>
      </c>
    </row>
    <row r="100" spans="1:35" ht="5.25" customHeight="1">
      <c r="A100" s="383"/>
      <c r="B100" s="370"/>
      <c r="C100" s="420"/>
      <c r="D100" s="385"/>
      <c r="E100" s="385"/>
      <c r="F100" s="385"/>
      <c r="G100" s="370"/>
      <c r="H100" s="371"/>
      <c r="I100" s="384"/>
      <c r="J100" s="370"/>
      <c r="K100" s="92"/>
      <c r="L100" s="101"/>
      <c r="M100" s="95"/>
      <c r="N100" s="101"/>
      <c r="O100" s="109"/>
      <c r="P100" s="183"/>
      <c r="Q100" s="92"/>
      <c r="R100" s="92"/>
      <c r="S100" s="92"/>
      <c r="T100" s="97"/>
      <c r="U100" s="102"/>
      <c r="V100" s="102"/>
      <c r="W100" s="186"/>
      <c r="X100" s="108"/>
      <c r="Y100" s="97"/>
      <c r="Z100" s="370"/>
      <c r="AA100" s="420"/>
      <c r="AB100" s="385"/>
      <c r="AC100" s="385"/>
      <c r="AD100" s="385"/>
      <c r="AE100" s="370"/>
      <c r="AF100" s="371"/>
      <c r="AG100" s="384"/>
      <c r="AH100" s="370"/>
      <c r="AI100" s="383"/>
    </row>
    <row r="101" spans="1:35" ht="5.25" customHeight="1">
      <c r="A101" s="383"/>
      <c r="B101" s="370"/>
      <c r="C101" s="420"/>
      <c r="D101" s="385"/>
      <c r="E101" s="385"/>
      <c r="F101" s="385"/>
      <c r="G101" s="370"/>
      <c r="H101" s="371"/>
      <c r="I101" s="384"/>
      <c r="J101" s="370"/>
      <c r="K101" s="122"/>
      <c r="L101" s="101"/>
      <c r="M101" s="95"/>
      <c r="N101" s="101"/>
      <c r="O101" s="109"/>
      <c r="P101" s="183"/>
      <c r="Q101" s="92"/>
      <c r="R101" s="92"/>
      <c r="S101" s="92"/>
      <c r="T101" s="97"/>
      <c r="U101" s="102"/>
      <c r="V101" s="102"/>
      <c r="W101" s="186"/>
      <c r="X101" s="108"/>
      <c r="Y101" s="100"/>
      <c r="Z101" s="370"/>
      <c r="AA101" s="420"/>
      <c r="AB101" s="385"/>
      <c r="AC101" s="385"/>
      <c r="AD101" s="385"/>
      <c r="AE101" s="370"/>
      <c r="AF101" s="371"/>
      <c r="AG101" s="384"/>
      <c r="AH101" s="370"/>
      <c r="AI101" s="383"/>
    </row>
    <row r="102" spans="1:35" ht="5.25" customHeight="1" thickBot="1">
      <c r="A102" s="383"/>
      <c r="B102" s="370"/>
      <c r="C102" s="420"/>
      <c r="D102" s="385"/>
      <c r="E102" s="385"/>
      <c r="F102" s="385"/>
      <c r="G102" s="370"/>
      <c r="H102" s="371"/>
      <c r="I102" s="384"/>
      <c r="J102" s="370"/>
      <c r="K102" s="123"/>
      <c r="L102" s="101"/>
      <c r="M102" s="95"/>
      <c r="N102" s="101"/>
      <c r="O102" s="109"/>
      <c r="P102" s="183"/>
      <c r="Q102" s="92"/>
      <c r="R102" s="92"/>
      <c r="S102" s="92"/>
      <c r="T102" s="97"/>
      <c r="U102" s="102"/>
      <c r="V102" s="102"/>
      <c r="W102" s="186"/>
      <c r="X102" s="108"/>
      <c r="Y102" s="102"/>
      <c r="Z102" s="370"/>
      <c r="AA102" s="420"/>
      <c r="AB102" s="385"/>
      <c r="AC102" s="385"/>
      <c r="AD102" s="385"/>
      <c r="AE102" s="370"/>
      <c r="AF102" s="371"/>
      <c r="AG102" s="384"/>
      <c r="AH102" s="370"/>
      <c r="AI102" s="383"/>
    </row>
    <row r="103" spans="1:35" ht="5.25" customHeight="1" thickTop="1">
      <c r="A103" s="383">
        <v>24</v>
      </c>
      <c r="B103" s="370" t="s">
        <v>742</v>
      </c>
      <c r="C103" s="420">
        <v>3</v>
      </c>
      <c r="D103" s="385" t="s">
        <v>792</v>
      </c>
      <c r="E103" s="385"/>
      <c r="F103" s="385"/>
      <c r="G103" s="370" t="s">
        <v>740</v>
      </c>
      <c r="H103" s="371" t="s">
        <v>712</v>
      </c>
      <c r="I103" s="384" t="s">
        <v>595</v>
      </c>
      <c r="J103" s="370" t="s">
        <v>741</v>
      </c>
      <c r="K103" s="281"/>
      <c r="L103" s="182"/>
      <c r="M103" s="95"/>
      <c r="N103" s="101"/>
      <c r="O103" s="109"/>
      <c r="P103" s="183"/>
      <c r="Q103" s="92"/>
      <c r="R103" s="92"/>
      <c r="S103" s="92"/>
      <c r="T103" s="97"/>
      <c r="U103" s="102"/>
      <c r="V103" s="102"/>
      <c r="W103" s="97"/>
      <c r="X103" s="185"/>
      <c r="Y103" s="282"/>
      <c r="Z103" s="370" t="s">
        <v>743</v>
      </c>
      <c r="AA103" s="420">
        <v>3</v>
      </c>
      <c r="AB103" s="385" t="s">
        <v>633</v>
      </c>
      <c r="AC103" s="385"/>
      <c r="AD103" s="385"/>
      <c r="AE103" s="370" t="s">
        <v>740</v>
      </c>
      <c r="AF103" s="371" t="s">
        <v>718</v>
      </c>
      <c r="AG103" s="384" t="s">
        <v>720</v>
      </c>
      <c r="AH103" s="370" t="s">
        <v>741</v>
      </c>
      <c r="AI103" s="383">
        <v>56</v>
      </c>
    </row>
    <row r="104" spans="1:35" ht="5.25" customHeight="1" thickBot="1">
      <c r="A104" s="383"/>
      <c r="B104" s="370"/>
      <c r="C104" s="420"/>
      <c r="D104" s="385"/>
      <c r="E104" s="385"/>
      <c r="F104" s="385"/>
      <c r="G104" s="370"/>
      <c r="H104" s="371"/>
      <c r="I104" s="384"/>
      <c r="J104" s="370"/>
      <c r="K104" s="287"/>
      <c r="L104" s="95"/>
      <c r="M104" s="95"/>
      <c r="N104" s="101"/>
      <c r="O104" s="109"/>
      <c r="P104" s="183"/>
      <c r="Q104" s="92"/>
      <c r="R104" s="92"/>
      <c r="S104" s="92"/>
      <c r="T104" s="97"/>
      <c r="U104" s="102"/>
      <c r="V104" s="102"/>
      <c r="W104" s="97"/>
      <c r="X104" s="97"/>
      <c r="Y104" s="285"/>
      <c r="Z104" s="370"/>
      <c r="AA104" s="420"/>
      <c r="AB104" s="385"/>
      <c r="AC104" s="385"/>
      <c r="AD104" s="385"/>
      <c r="AE104" s="370"/>
      <c r="AF104" s="371"/>
      <c r="AG104" s="384"/>
      <c r="AH104" s="370"/>
      <c r="AI104" s="383"/>
    </row>
    <row r="105" spans="1:35" ht="5.25" customHeight="1" thickTop="1">
      <c r="A105" s="383"/>
      <c r="B105" s="370"/>
      <c r="C105" s="420"/>
      <c r="D105" s="385"/>
      <c r="E105" s="385"/>
      <c r="F105" s="385"/>
      <c r="G105" s="370"/>
      <c r="H105" s="371"/>
      <c r="I105" s="384"/>
      <c r="J105" s="370"/>
      <c r="K105" s="92"/>
      <c r="L105" s="95"/>
      <c r="M105" s="95"/>
      <c r="N105" s="101"/>
      <c r="O105" s="109"/>
      <c r="P105" s="183"/>
      <c r="Q105" s="92"/>
      <c r="R105" s="92"/>
      <c r="S105" s="92"/>
      <c r="T105" s="97"/>
      <c r="U105" s="102"/>
      <c r="V105" s="102"/>
      <c r="W105" s="97"/>
      <c r="X105" s="97"/>
      <c r="Y105" s="97"/>
      <c r="Z105" s="370"/>
      <c r="AA105" s="420"/>
      <c r="AB105" s="385"/>
      <c r="AC105" s="385"/>
      <c r="AD105" s="385"/>
      <c r="AE105" s="370"/>
      <c r="AF105" s="371"/>
      <c r="AG105" s="384"/>
      <c r="AH105" s="370"/>
      <c r="AI105" s="383"/>
    </row>
    <row r="106" spans="1:35" ht="5.25" customHeight="1" thickBot="1">
      <c r="A106" s="383"/>
      <c r="B106" s="370"/>
      <c r="C106" s="420"/>
      <c r="D106" s="385"/>
      <c r="E106" s="385"/>
      <c r="F106" s="385"/>
      <c r="G106" s="370"/>
      <c r="H106" s="371"/>
      <c r="I106" s="384"/>
      <c r="J106" s="370"/>
      <c r="K106" s="92"/>
      <c r="L106" s="95"/>
      <c r="M106" s="95"/>
      <c r="N106" s="101"/>
      <c r="O106" s="109"/>
      <c r="P106" s="183"/>
      <c r="Q106" s="92"/>
      <c r="R106" s="92"/>
      <c r="S106" s="92"/>
      <c r="T106" s="97"/>
      <c r="U106" s="102"/>
      <c r="V106" s="102"/>
      <c r="W106" s="97"/>
      <c r="X106" s="97"/>
      <c r="Y106" s="97"/>
      <c r="Z106" s="370"/>
      <c r="AA106" s="420"/>
      <c r="AB106" s="385"/>
      <c r="AC106" s="385"/>
      <c r="AD106" s="385"/>
      <c r="AE106" s="370"/>
      <c r="AF106" s="371"/>
      <c r="AG106" s="384"/>
      <c r="AH106" s="370"/>
      <c r="AI106" s="383"/>
    </row>
    <row r="107" spans="1:35" ht="5.25" customHeight="1" thickTop="1">
      <c r="A107" s="383">
        <v>25</v>
      </c>
      <c r="B107" s="370" t="s">
        <v>738</v>
      </c>
      <c r="C107" s="420">
        <v>4</v>
      </c>
      <c r="D107" s="385" t="s">
        <v>762</v>
      </c>
      <c r="E107" s="385"/>
      <c r="F107" s="385"/>
      <c r="G107" s="370" t="s">
        <v>740</v>
      </c>
      <c r="H107" s="371" t="s">
        <v>716</v>
      </c>
      <c r="I107" s="384" t="s">
        <v>539</v>
      </c>
      <c r="J107" s="370" t="s">
        <v>741</v>
      </c>
      <c r="K107" s="92"/>
      <c r="L107" s="95"/>
      <c r="M107" s="95"/>
      <c r="N107" s="109"/>
      <c r="O107" s="182"/>
      <c r="P107" s="95"/>
      <c r="Q107" s="92"/>
      <c r="R107" s="92"/>
      <c r="S107" s="92"/>
      <c r="T107" s="97"/>
      <c r="U107" s="185"/>
      <c r="V107" s="108"/>
      <c r="W107" s="97"/>
      <c r="X107" s="97"/>
      <c r="Y107" s="97"/>
      <c r="Z107" s="370" t="s">
        <v>742</v>
      </c>
      <c r="AA107" s="420">
        <v>4</v>
      </c>
      <c r="AB107" s="385" t="s">
        <v>828</v>
      </c>
      <c r="AC107" s="385"/>
      <c r="AD107" s="385"/>
      <c r="AE107" s="370" t="s">
        <v>740</v>
      </c>
      <c r="AF107" s="371" t="s">
        <v>712</v>
      </c>
      <c r="AG107" s="384" t="s">
        <v>595</v>
      </c>
      <c r="AH107" s="370" t="s">
        <v>741</v>
      </c>
      <c r="AI107" s="383">
        <v>57</v>
      </c>
    </row>
    <row r="108" spans="1:35" ht="5.25" customHeight="1" thickBot="1">
      <c r="A108" s="383"/>
      <c r="B108" s="370"/>
      <c r="C108" s="420"/>
      <c r="D108" s="385"/>
      <c r="E108" s="385"/>
      <c r="F108" s="385"/>
      <c r="G108" s="370"/>
      <c r="H108" s="371"/>
      <c r="I108" s="384"/>
      <c r="J108" s="370"/>
      <c r="K108" s="92"/>
      <c r="L108" s="95"/>
      <c r="M108" s="95"/>
      <c r="N108" s="109"/>
      <c r="O108" s="183"/>
      <c r="P108" s="95"/>
      <c r="Q108" s="92"/>
      <c r="R108" s="92"/>
      <c r="S108" s="92"/>
      <c r="T108" s="97"/>
      <c r="U108" s="186"/>
      <c r="V108" s="108"/>
      <c r="W108" s="97"/>
      <c r="X108" s="97"/>
      <c r="Y108" s="97"/>
      <c r="Z108" s="370"/>
      <c r="AA108" s="420"/>
      <c r="AB108" s="385"/>
      <c r="AC108" s="385"/>
      <c r="AD108" s="385"/>
      <c r="AE108" s="370"/>
      <c r="AF108" s="371"/>
      <c r="AG108" s="384"/>
      <c r="AH108" s="370"/>
      <c r="AI108" s="383"/>
    </row>
    <row r="109" spans="1:35" ht="5.25" customHeight="1" thickTop="1">
      <c r="A109" s="383"/>
      <c r="B109" s="370"/>
      <c r="C109" s="420"/>
      <c r="D109" s="385"/>
      <c r="E109" s="385"/>
      <c r="F109" s="385"/>
      <c r="G109" s="370"/>
      <c r="H109" s="371"/>
      <c r="I109" s="384"/>
      <c r="J109" s="370"/>
      <c r="K109" s="280"/>
      <c r="L109" s="95"/>
      <c r="M109" s="95"/>
      <c r="N109" s="109"/>
      <c r="O109" s="183"/>
      <c r="P109" s="95"/>
      <c r="Q109" s="92"/>
      <c r="R109" s="92"/>
      <c r="S109" s="92"/>
      <c r="T109" s="97"/>
      <c r="U109" s="186"/>
      <c r="V109" s="108"/>
      <c r="W109" s="97"/>
      <c r="X109" s="97"/>
      <c r="Y109" s="279"/>
      <c r="Z109" s="370"/>
      <c r="AA109" s="420"/>
      <c r="AB109" s="385"/>
      <c r="AC109" s="385"/>
      <c r="AD109" s="385"/>
      <c r="AE109" s="370"/>
      <c r="AF109" s="371"/>
      <c r="AG109" s="384"/>
      <c r="AH109" s="370"/>
      <c r="AI109" s="383"/>
    </row>
    <row r="110" spans="1:35" ht="5.25" customHeight="1" thickBot="1">
      <c r="A110" s="383"/>
      <c r="B110" s="370"/>
      <c r="C110" s="420"/>
      <c r="D110" s="385"/>
      <c r="E110" s="385"/>
      <c r="F110" s="385"/>
      <c r="G110" s="370"/>
      <c r="H110" s="371"/>
      <c r="I110" s="384"/>
      <c r="J110" s="370"/>
      <c r="K110" s="281"/>
      <c r="L110" s="95"/>
      <c r="M110" s="95"/>
      <c r="N110" s="109"/>
      <c r="O110" s="183"/>
      <c r="P110" s="95"/>
      <c r="Q110" s="92"/>
      <c r="R110" s="92"/>
      <c r="S110" s="92"/>
      <c r="T110" s="97"/>
      <c r="U110" s="186"/>
      <c r="V110" s="108"/>
      <c r="W110" s="97"/>
      <c r="X110" s="97"/>
      <c r="Y110" s="282"/>
      <c r="Z110" s="370"/>
      <c r="AA110" s="420"/>
      <c r="AB110" s="385"/>
      <c r="AC110" s="385"/>
      <c r="AD110" s="385"/>
      <c r="AE110" s="370"/>
      <c r="AF110" s="371"/>
      <c r="AG110" s="384"/>
      <c r="AH110" s="370"/>
      <c r="AI110" s="383"/>
    </row>
    <row r="111" spans="1:35" ht="5.25" customHeight="1" thickTop="1">
      <c r="A111" s="383">
        <v>26</v>
      </c>
      <c r="B111" s="370" t="s">
        <v>744</v>
      </c>
      <c r="C111" s="420">
        <v>13</v>
      </c>
      <c r="D111" s="385" t="s">
        <v>889</v>
      </c>
      <c r="E111" s="385"/>
      <c r="F111" s="385"/>
      <c r="G111" s="370" t="s">
        <v>740</v>
      </c>
      <c r="H111" s="371" t="s">
        <v>713</v>
      </c>
      <c r="I111" s="384" t="s">
        <v>766</v>
      </c>
      <c r="J111" s="370" t="s">
        <v>741</v>
      </c>
      <c r="K111" s="123"/>
      <c r="L111" s="286"/>
      <c r="M111" s="95"/>
      <c r="N111" s="109"/>
      <c r="O111" s="183"/>
      <c r="P111" s="95"/>
      <c r="Q111" s="92"/>
      <c r="R111" s="92"/>
      <c r="S111" s="92"/>
      <c r="T111" s="97"/>
      <c r="U111" s="186"/>
      <c r="V111" s="108"/>
      <c r="W111" s="97"/>
      <c r="X111" s="292"/>
      <c r="Y111" s="102"/>
      <c r="Z111" s="370" t="s">
        <v>743</v>
      </c>
      <c r="AA111" s="420">
        <v>13</v>
      </c>
      <c r="AB111" s="385" t="s">
        <v>790</v>
      </c>
      <c r="AC111" s="385"/>
      <c r="AD111" s="385"/>
      <c r="AE111" s="370" t="s">
        <v>740</v>
      </c>
      <c r="AF111" s="371" t="s">
        <v>718</v>
      </c>
      <c r="AG111" s="384" t="s">
        <v>791</v>
      </c>
      <c r="AH111" s="370" t="s">
        <v>741</v>
      </c>
      <c r="AI111" s="383">
        <v>58</v>
      </c>
    </row>
    <row r="112" spans="1:35" ht="5.25" customHeight="1">
      <c r="A112" s="383"/>
      <c r="B112" s="370"/>
      <c r="C112" s="420"/>
      <c r="D112" s="385"/>
      <c r="E112" s="385"/>
      <c r="F112" s="385"/>
      <c r="G112" s="370"/>
      <c r="H112" s="371"/>
      <c r="I112" s="384"/>
      <c r="J112" s="370"/>
      <c r="K112" s="124"/>
      <c r="L112" s="101"/>
      <c r="M112" s="95"/>
      <c r="N112" s="109"/>
      <c r="O112" s="183"/>
      <c r="P112" s="95"/>
      <c r="Q112" s="92"/>
      <c r="R112" s="92"/>
      <c r="S112" s="92"/>
      <c r="T112" s="97"/>
      <c r="U112" s="186"/>
      <c r="V112" s="108"/>
      <c r="W112" s="186"/>
      <c r="X112" s="108"/>
      <c r="Y112" s="104"/>
      <c r="Z112" s="370"/>
      <c r="AA112" s="420"/>
      <c r="AB112" s="385"/>
      <c r="AC112" s="385"/>
      <c r="AD112" s="385"/>
      <c r="AE112" s="370"/>
      <c r="AF112" s="371"/>
      <c r="AG112" s="384"/>
      <c r="AH112" s="370"/>
      <c r="AI112" s="383"/>
    </row>
    <row r="113" spans="1:35" ht="5.25" customHeight="1">
      <c r="A113" s="383"/>
      <c r="B113" s="370"/>
      <c r="C113" s="420"/>
      <c r="D113" s="385"/>
      <c r="E113" s="385"/>
      <c r="F113" s="385"/>
      <c r="G113" s="370"/>
      <c r="H113" s="371"/>
      <c r="I113" s="384"/>
      <c r="J113" s="370"/>
      <c r="K113" s="92"/>
      <c r="L113" s="101"/>
      <c r="M113" s="95"/>
      <c r="N113" s="109"/>
      <c r="O113" s="183"/>
      <c r="P113" s="95"/>
      <c r="Q113" s="92"/>
      <c r="R113" s="92"/>
      <c r="S113" s="92"/>
      <c r="T113" s="97"/>
      <c r="U113" s="186"/>
      <c r="V113" s="108"/>
      <c r="W113" s="186"/>
      <c r="X113" s="108"/>
      <c r="Y113" s="97"/>
      <c r="Z113" s="370"/>
      <c r="AA113" s="420"/>
      <c r="AB113" s="385"/>
      <c r="AC113" s="385"/>
      <c r="AD113" s="385"/>
      <c r="AE113" s="370"/>
      <c r="AF113" s="371"/>
      <c r="AG113" s="384"/>
      <c r="AH113" s="370"/>
      <c r="AI113" s="383"/>
    </row>
    <row r="114" spans="1:35" ht="5.25" customHeight="1" thickBot="1">
      <c r="A114" s="383"/>
      <c r="B114" s="370"/>
      <c r="C114" s="420"/>
      <c r="D114" s="385"/>
      <c r="E114" s="385"/>
      <c r="F114" s="385"/>
      <c r="G114" s="370"/>
      <c r="H114" s="371"/>
      <c r="I114" s="384"/>
      <c r="J114" s="370"/>
      <c r="K114" s="92"/>
      <c r="L114" s="101"/>
      <c r="M114" s="95"/>
      <c r="N114" s="109"/>
      <c r="O114" s="183"/>
      <c r="P114" s="95"/>
      <c r="Q114" s="92"/>
      <c r="R114" s="92"/>
      <c r="S114" s="92"/>
      <c r="T114" s="97"/>
      <c r="U114" s="186"/>
      <c r="V114" s="108"/>
      <c r="W114" s="189"/>
      <c r="X114" s="108"/>
      <c r="Y114" s="97"/>
      <c r="Z114" s="370"/>
      <c r="AA114" s="420"/>
      <c r="AB114" s="385"/>
      <c r="AC114" s="385"/>
      <c r="AD114" s="385"/>
      <c r="AE114" s="370"/>
      <c r="AF114" s="371"/>
      <c r="AG114" s="384"/>
      <c r="AH114" s="370"/>
      <c r="AI114" s="383"/>
    </row>
    <row r="115" spans="1:35" ht="5.25" customHeight="1" thickTop="1">
      <c r="A115" s="383">
        <v>27</v>
      </c>
      <c r="B115" s="370" t="s">
        <v>743</v>
      </c>
      <c r="C115" s="420">
        <v>12</v>
      </c>
      <c r="D115" s="385" t="s">
        <v>761</v>
      </c>
      <c r="E115" s="385"/>
      <c r="F115" s="385"/>
      <c r="G115" s="370" t="s">
        <v>740</v>
      </c>
      <c r="H115" s="371" t="s">
        <v>718</v>
      </c>
      <c r="I115" s="384" t="s">
        <v>720</v>
      </c>
      <c r="J115" s="370" t="s">
        <v>741</v>
      </c>
      <c r="K115" s="92"/>
      <c r="L115" s="95"/>
      <c r="M115" s="190"/>
      <c r="N115" s="109"/>
      <c r="O115" s="183"/>
      <c r="P115" s="95"/>
      <c r="Q115" s="92"/>
      <c r="R115" s="92"/>
      <c r="S115" s="92"/>
      <c r="T115" s="97"/>
      <c r="U115" s="186"/>
      <c r="V115" s="186"/>
      <c r="W115" s="108"/>
      <c r="X115" s="102"/>
      <c r="Y115" s="97"/>
      <c r="Z115" s="370" t="s">
        <v>744</v>
      </c>
      <c r="AA115" s="420">
        <v>12</v>
      </c>
      <c r="AB115" s="385" t="s">
        <v>733</v>
      </c>
      <c r="AC115" s="385"/>
      <c r="AD115" s="385"/>
      <c r="AE115" s="370" t="s">
        <v>740</v>
      </c>
      <c r="AF115" s="371" t="s">
        <v>713</v>
      </c>
      <c r="AG115" s="384" t="s">
        <v>728</v>
      </c>
      <c r="AH115" s="370" t="s">
        <v>741</v>
      </c>
      <c r="AI115" s="383">
        <v>59</v>
      </c>
    </row>
    <row r="116" spans="1:35" ht="5.25" customHeight="1">
      <c r="A116" s="383"/>
      <c r="B116" s="370"/>
      <c r="C116" s="420"/>
      <c r="D116" s="385"/>
      <c r="E116" s="385"/>
      <c r="F116" s="385"/>
      <c r="G116" s="370"/>
      <c r="H116" s="371"/>
      <c r="I116" s="384"/>
      <c r="J116" s="370"/>
      <c r="K116" s="92"/>
      <c r="L116" s="109"/>
      <c r="M116" s="187"/>
      <c r="N116" s="109"/>
      <c r="O116" s="183"/>
      <c r="P116" s="95"/>
      <c r="Q116" s="92"/>
      <c r="R116" s="92"/>
      <c r="S116" s="92"/>
      <c r="T116" s="97"/>
      <c r="U116" s="186"/>
      <c r="V116" s="186"/>
      <c r="W116" s="108"/>
      <c r="X116" s="102"/>
      <c r="Y116" s="97"/>
      <c r="Z116" s="370"/>
      <c r="AA116" s="420"/>
      <c r="AB116" s="385"/>
      <c r="AC116" s="385"/>
      <c r="AD116" s="385"/>
      <c r="AE116" s="370"/>
      <c r="AF116" s="371"/>
      <c r="AG116" s="384"/>
      <c r="AH116" s="370"/>
      <c r="AI116" s="383"/>
    </row>
    <row r="117" spans="1:35" ht="5.25" customHeight="1">
      <c r="A117" s="383"/>
      <c r="B117" s="370"/>
      <c r="C117" s="420"/>
      <c r="D117" s="385"/>
      <c r="E117" s="385"/>
      <c r="F117" s="385"/>
      <c r="G117" s="370"/>
      <c r="H117" s="371"/>
      <c r="I117" s="384"/>
      <c r="J117" s="370"/>
      <c r="K117" s="122"/>
      <c r="L117" s="109"/>
      <c r="M117" s="187"/>
      <c r="N117" s="109"/>
      <c r="O117" s="183"/>
      <c r="P117" s="95"/>
      <c r="Q117" s="92"/>
      <c r="R117" s="92"/>
      <c r="S117" s="92"/>
      <c r="T117" s="97"/>
      <c r="U117" s="186"/>
      <c r="V117" s="186"/>
      <c r="W117" s="108"/>
      <c r="X117" s="102"/>
      <c r="Y117" s="100"/>
      <c r="Z117" s="370"/>
      <c r="AA117" s="420"/>
      <c r="AB117" s="385"/>
      <c r="AC117" s="385"/>
      <c r="AD117" s="385"/>
      <c r="AE117" s="370"/>
      <c r="AF117" s="371"/>
      <c r="AG117" s="384"/>
      <c r="AH117" s="370"/>
      <c r="AI117" s="383"/>
    </row>
    <row r="118" spans="1:35" ht="5.25" customHeight="1" thickBot="1">
      <c r="A118" s="383"/>
      <c r="B118" s="370"/>
      <c r="C118" s="420"/>
      <c r="D118" s="385"/>
      <c r="E118" s="385"/>
      <c r="F118" s="385"/>
      <c r="G118" s="370"/>
      <c r="H118" s="371"/>
      <c r="I118" s="384"/>
      <c r="J118" s="370"/>
      <c r="K118" s="123"/>
      <c r="L118" s="109"/>
      <c r="M118" s="187"/>
      <c r="N118" s="109"/>
      <c r="O118" s="183"/>
      <c r="P118" s="95"/>
      <c r="Q118" s="92"/>
      <c r="R118" s="92"/>
      <c r="S118" s="92"/>
      <c r="T118" s="97"/>
      <c r="U118" s="186"/>
      <c r="V118" s="186"/>
      <c r="W118" s="108"/>
      <c r="X118" s="102"/>
      <c r="Y118" s="102"/>
      <c r="Z118" s="370"/>
      <c r="AA118" s="420"/>
      <c r="AB118" s="385"/>
      <c r="AC118" s="385"/>
      <c r="AD118" s="385"/>
      <c r="AE118" s="370"/>
      <c r="AF118" s="371"/>
      <c r="AG118" s="384"/>
      <c r="AH118" s="370"/>
      <c r="AI118" s="383"/>
    </row>
    <row r="119" spans="1:35" ht="5.25" customHeight="1" thickTop="1">
      <c r="A119" s="383">
        <v>28</v>
      </c>
      <c r="B119" s="370" t="s">
        <v>742</v>
      </c>
      <c r="C119" s="420">
        <v>5</v>
      </c>
      <c r="D119" s="385" t="s">
        <v>890</v>
      </c>
      <c r="E119" s="385"/>
      <c r="F119" s="385"/>
      <c r="G119" s="370" t="s">
        <v>740</v>
      </c>
      <c r="H119" s="371" t="s">
        <v>712</v>
      </c>
      <c r="I119" s="384" t="s">
        <v>596</v>
      </c>
      <c r="J119" s="370" t="s">
        <v>741</v>
      </c>
      <c r="K119" s="281"/>
      <c r="L119" s="182"/>
      <c r="M119" s="101"/>
      <c r="N119" s="109"/>
      <c r="O119" s="183"/>
      <c r="P119" s="95"/>
      <c r="Q119" s="92"/>
      <c r="R119" s="92"/>
      <c r="S119" s="92"/>
      <c r="T119" s="97"/>
      <c r="U119" s="186"/>
      <c r="V119" s="186"/>
      <c r="W119" s="108"/>
      <c r="X119" s="185"/>
      <c r="Y119" s="282"/>
      <c r="Z119" s="370" t="s">
        <v>738</v>
      </c>
      <c r="AA119" s="420">
        <v>5</v>
      </c>
      <c r="AB119" s="385" t="s">
        <v>824</v>
      </c>
      <c r="AC119" s="385"/>
      <c r="AD119" s="385"/>
      <c r="AE119" s="370" t="s">
        <v>740</v>
      </c>
      <c r="AF119" s="371" t="s">
        <v>716</v>
      </c>
      <c r="AG119" s="384" t="s">
        <v>727</v>
      </c>
      <c r="AH119" s="370" t="s">
        <v>741</v>
      </c>
      <c r="AI119" s="383">
        <v>60</v>
      </c>
    </row>
    <row r="120" spans="1:35" ht="5.25" customHeight="1" thickBot="1">
      <c r="A120" s="383"/>
      <c r="B120" s="370"/>
      <c r="C120" s="420"/>
      <c r="D120" s="385"/>
      <c r="E120" s="385"/>
      <c r="F120" s="385"/>
      <c r="G120" s="370"/>
      <c r="H120" s="371"/>
      <c r="I120" s="384"/>
      <c r="J120" s="370"/>
      <c r="K120" s="287"/>
      <c r="L120" s="95"/>
      <c r="M120" s="101"/>
      <c r="N120" s="109"/>
      <c r="O120" s="183"/>
      <c r="P120" s="95"/>
      <c r="Q120" s="92"/>
      <c r="R120" s="92"/>
      <c r="S120" s="92"/>
      <c r="T120" s="97"/>
      <c r="U120" s="186"/>
      <c r="V120" s="186"/>
      <c r="W120" s="108"/>
      <c r="X120" s="97"/>
      <c r="Y120" s="285"/>
      <c r="Z120" s="370"/>
      <c r="AA120" s="420"/>
      <c r="AB120" s="385"/>
      <c r="AC120" s="385"/>
      <c r="AD120" s="385"/>
      <c r="AE120" s="370"/>
      <c r="AF120" s="371"/>
      <c r="AG120" s="384"/>
      <c r="AH120" s="370"/>
      <c r="AI120" s="383"/>
    </row>
    <row r="121" spans="1:35" ht="5.25" customHeight="1" thickTop="1">
      <c r="A121" s="383"/>
      <c r="B121" s="370"/>
      <c r="C121" s="420"/>
      <c r="D121" s="385"/>
      <c r="E121" s="385"/>
      <c r="F121" s="385"/>
      <c r="G121" s="370"/>
      <c r="H121" s="371"/>
      <c r="I121" s="384"/>
      <c r="J121" s="370"/>
      <c r="K121" s="92"/>
      <c r="L121" s="95"/>
      <c r="M121" s="101"/>
      <c r="N121" s="109"/>
      <c r="O121" s="183"/>
      <c r="P121" s="95"/>
      <c r="Q121" s="92"/>
      <c r="R121" s="92"/>
      <c r="S121" s="92"/>
      <c r="T121" s="97"/>
      <c r="U121" s="186"/>
      <c r="V121" s="186"/>
      <c r="W121" s="108"/>
      <c r="X121" s="97"/>
      <c r="Y121" s="97"/>
      <c r="Z121" s="370"/>
      <c r="AA121" s="420"/>
      <c r="AB121" s="385"/>
      <c r="AC121" s="385"/>
      <c r="AD121" s="385"/>
      <c r="AE121" s="370"/>
      <c r="AF121" s="371"/>
      <c r="AG121" s="384"/>
      <c r="AH121" s="370"/>
      <c r="AI121" s="383"/>
    </row>
    <row r="122" spans="1:35" ht="5.25" customHeight="1" thickBot="1">
      <c r="A122" s="383"/>
      <c r="B122" s="370"/>
      <c r="C122" s="420"/>
      <c r="D122" s="385"/>
      <c r="E122" s="385"/>
      <c r="F122" s="385"/>
      <c r="G122" s="370"/>
      <c r="H122" s="371"/>
      <c r="I122" s="384"/>
      <c r="J122" s="370"/>
      <c r="K122" s="92"/>
      <c r="L122" s="109"/>
      <c r="M122" s="101"/>
      <c r="N122" s="109"/>
      <c r="O122" s="183"/>
      <c r="P122" s="95"/>
      <c r="Q122" s="92"/>
      <c r="R122" s="92"/>
      <c r="S122" s="92"/>
      <c r="T122" s="97"/>
      <c r="U122" s="186"/>
      <c r="V122" s="189"/>
      <c r="W122" s="108"/>
      <c r="X122" s="97"/>
      <c r="Y122" s="97"/>
      <c r="Z122" s="370"/>
      <c r="AA122" s="420"/>
      <c r="AB122" s="385"/>
      <c r="AC122" s="385"/>
      <c r="AD122" s="385"/>
      <c r="AE122" s="370"/>
      <c r="AF122" s="371"/>
      <c r="AG122" s="384"/>
      <c r="AH122" s="370"/>
      <c r="AI122" s="383"/>
    </row>
    <row r="123" spans="1:35" ht="5.25" customHeight="1" thickTop="1">
      <c r="A123" s="383">
        <v>29</v>
      </c>
      <c r="B123" s="370" t="s">
        <v>744</v>
      </c>
      <c r="C123" s="420">
        <v>8</v>
      </c>
      <c r="D123" s="385" t="s">
        <v>772</v>
      </c>
      <c r="E123" s="385"/>
      <c r="F123" s="385"/>
      <c r="G123" s="370" t="s">
        <v>740</v>
      </c>
      <c r="H123" s="371" t="s">
        <v>713</v>
      </c>
      <c r="I123" s="384" t="s">
        <v>728</v>
      </c>
      <c r="J123" s="370" t="s">
        <v>741</v>
      </c>
      <c r="K123" s="92"/>
      <c r="L123" s="95"/>
      <c r="M123" s="109"/>
      <c r="N123" s="182"/>
      <c r="O123" s="95"/>
      <c r="P123" s="95"/>
      <c r="Q123" s="92"/>
      <c r="R123" s="92"/>
      <c r="S123" s="92"/>
      <c r="T123" s="97"/>
      <c r="U123" s="97"/>
      <c r="V123" s="97"/>
      <c r="W123" s="102"/>
      <c r="X123" s="97"/>
      <c r="Y123" s="97"/>
      <c r="Z123" s="370" t="s">
        <v>743</v>
      </c>
      <c r="AA123" s="420">
        <v>8</v>
      </c>
      <c r="AB123" s="385" t="s">
        <v>891</v>
      </c>
      <c r="AC123" s="385"/>
      <c r="AD123" s="385"/>
      <c r="AE123" s="370" t="s">
        <v>740</v>
      </c>
      <c r="AF123" s="371" t="s">
        <v>718</v>
      </c>
      <c r="AG123" s="384" t="s">
        <v>771</v>
      </c>
      <c r="AH123" s="370" t="s">
        <v>741</v>
      </c>
      <c r="AI123" s="383">
        <v>61</v>
      </c>
    </row>
    <row r="124" spans="1:35" ht="5.25" customHeight="1" thickBot="1">
      <c r="A124" s="383"/>
      <c r="B124" s="370"/>
      <c r="C124" s="420"/>
      <c r="D124" s="385"/>
      <c r="E124" s="385"/>
      <c r="F124" s="385"/>
      <c r="G124" s="370"/>
      <c r="H124" s="371"/>
      <c r="I124" s="384"/>
      <c r="J124" s="370"/>
      <c r="K124" s="92"/>
      <c r="L124" s="109"/>
      <c r="M124" s="109"/>
      <c r="N124" s="183"/>
      <c r="O124" s="95"/>
      <c r="P124" s="95"/>
      <c r="Q124" s="92"/>
      <c r="R124" s="92"/>
      <c r="S124" s="92"/>
      <c r="T124" s="97"/>
      <c r="U124" s="97"/>
      <c r="V124" s="97"/>
      <c r="W124" s="102"/>
      <c r="X124" s="97"/>
      <c r="Y124" s="97"/>
      <c r="Z124" s="370"/>
      <c r="AA124" s="420"/>
      <c r="AB124" s="385"/>
      <c r="AC124" s="385"/>
      <c r="AD124" s="385"/>
      <c r="AE124" s="370"/>
      <c r="AF124" s="371"/>
      <c r="AG124" s="384"/>
      <c r="AH124" s="370"/>
      <c r="AI124" s="383"/>
    </row>
    <row r="125" spans="1:35" ht="5.25" customHeight="1" thickTop="1">
      <c r="A125" s="383"/>
      <c r="B125" s="370"/>
      <c r="C125" s="420"/>
      <c r="D125" s="385"/>
      <c r="E125" s="385"/>
      <c r="F125" s="385"/>
      <c r="G125" s="370"/>
      <c r="H125" s="371"/>
      <c r="I125" s="384"/>
      <c r="J125" s="370"/>
      <c r="K125" s="122"/>
      <c r="L125" s="109"/>
      <c r="M125" s="109"/>
      <c r="N125" s="183"/>
      <c r="O125" s="95"/>
      <c r="P125" s="95"/>
      <c r="Q125" s="92"/>
      <c r="R125" s="92"/>
      <c r="S125" s="92"/>
      <c r="T125" s="97"/>
      <c r="U125" s="97"/>
      <c r="V125" s="97"/>
      <c r="W125" s="102"/>
      <c r="X125" s="97"/>
      <c r="Y125" s="279"/>
      <c r="Z125" s="370"/>
      <c r="AA125" s="420"/>
      <c r="AB125" s="385"/>
      <c r="AC125" s="385"/>
      <c r="AD125" s="385"/>
      <c r="AE125" s="370"/>
      <c r="AF125" s="371"/>
      <c r="AG125" s="384"/>
      <c r="AH125" s="370"/>
      <c r="AI125" s="383"/>
    </row>
    <row r="126" spans="1:35" ht="5.25" customHeight="1" thickBot="1">
      <c r="A126" s="383"/>
      <c r="B126" s="370"/>
      <c r="C126" s="420"/>
      <c r="D126" s="385"/>
      <c r="E126" s="385"/>
      <c r="F126" s="385"/>
      <c r="G126" s="370"/>
      <c r="H126" s="371"/>
      <c r="I126" s="384"/>
      <c r="J126" s="370"/>
      <c r="K126" s="123"/>
      <c r="L126" s="109"/>
      <c r="M126" s="109"/>
      <c r="N126" s="183"/>
      <c r="O126" s="95"/>
      <c r="P126" s="95"/>
      <c r="Q126" s="92"/>
      <c r="R126" s="92"/>
      <c r="S126" s="92"/>
      <c r="T126" s="97"/>
      <c r="U126" s="97"/>
      <c r="V126" s="97"/>
      <c r="W126" s="102"/>
      <c r="X126" s="97"/>
      <c r="Y126" s="282"/>
      <c r="Z126" s="370"/>
      <c r="AA126" s="420"/>
      <c r="AB126" s="385"/>
      <c r="AC126" s="385"/>
      <c r="AD126" s="385"/>
      <c r="AE126" s="370"/>
      <c r="AF126" s="371"/>
      <c r="AG126" s="384"/>
      <c r="AH126" s="370"/>
      <c r="AI126" s="383"/>
    </row>
    <row r="127" spans="1:35" ht="5.25" customHeight="1" thickTop="1">
      <c r="A127" s="383">
        <v>30</v>
      </c>
      <c r="B127" s="370" t="s">
        <v>742</v>
      </c>
      <c r="C127" s="420">
        <v>9</v>
      </c>
      <c r="D127" s="385" t="s">
        <v>806</v>
      </c>
      <c r="E127" s="385"/>
      <c r="F127" s="385"/>
      <c r="G127" s="370" t="s">
        <v>740</v>
      </c>
      <c r="H127" s="371" t="s">
        <v>712</v>
      </c>
      <c r="I127" s="384" t="s">
        <v>595</v>
      </c>
      <c r="J127" s="370" t="s">
        <v>741</v>
      </c>
      <c r="K127" s="281"/>
      <c r="L127" s="182"/>
      <c r="M127" s="289"/>
      <c r="N127" s="183"/>
      <c r="O127" s="95"/>
      <c r="P127" s="95"/>
      <c r="Q127" s="92"/>
      <c r="R127" s="92"/>
      <c r="S127" s="92"/>
      <c r="T127" s="97"/>
      <c r="U127" s="97"/>
      <c r="V127" s="97"/>
      <c r="W127" s="102"/>
      <c r="X127" s="288"/>
      <c r="Z127" s="370" t="s">
        <v>738</v>
      </c>
      <c r="AA127" s="420">
        <v>9</v>
      </c>
      <c r="AB127" s="385" t="s">
        <v>892</v>
      </c>
      <c r="AC127" s="385"/>
      <c r="AD127" s="385"/>
      <c r="AE127" s="370" t="s">
        <v>740</v>
      </c>
      <c r="AF127" s="371" t="s">
        <v>716</v>
      </c>
      <c r="AG127" s="384" t="s">
        <v>893</v>
      </c>
      <c r="AH127" s="370" t="s">
        <v>741</v>
      </c>
      <c r="AI127" s="383">
        <v>62</v>
      </c>
    </row>
    <row r="128" spans="1:35" ht="5.25" customHeight="1" thickBot="1">
      <c r="A128" s="383"/>
      <c r="B128" s="370"/>
      <c r="C128" s="420"/>
      <c r="D128" s="385"/>
      <c r="E128" s="385"/>
      <c r="F128" s="385"/>
      <c r="G128" s="370"/>
      <c r="H128" s="371"/>
      <c r="I128" s="384"/>
      <c r="J128" s="370"/>
      <c r="K128" s="287"/>
      <c r="L128" s="95"/>
      <c r="M128" s="289"/>
      <c r="N128" s="183"/>
      <c r="O128" s="95"/>
      <c r="P128" s="95"/>
      <c r="Q128" s="92"/>
      <c r="R128" s="92"/>
      <c r="S128" s="92"/>
      <c r="T128" s="97"/>
      <c r="U128" s="97"/>
      <c r="V128" s="97"/>
      <c r="W128" s="102"/>
      <c r="X128" s="293"/>
      <c r="Y128" s="104"/>
      <c r="Z128" s="370"/>
      <c r="AA128" s="420"/>
      <c r="AB128" s="385"/>
      <c r="AC128" s="385"/>
      <c r="AD128" s="385"/>
      <c r="AE128" s="370"/>
      <c r="AF128" s="371"/>
      <c r="AG128" s="384"/>
      <c r="AH128" s="370"/>
      <c r="AI128" s="383"/>
    </row>
    <row r="129" spans="1:35" ht="5.25" customHeight="1" thickTop="1">
      <c r="A129" s="383"/>
      <c r="B129" s="370"/>
      <c r="C129" s="420"/>
      <c r="D129" s="385"/>
      <c r="E129" s="385"/>
      <c r="F129" s="385"/>
      <c r="G129" s="370"/>
      <c r="H129" s="371"/>
      <c r="I129" s="384"/>
      <c r="J129" s="370"/>
      <c r="K129" s="92"/>
      <c r="L129" s="95"/>
      <c r="M129" s="289"/>
      <c r="N129" s="183"/>
      <c r="O129" s="95"/>
      <c r="P129" s="95"/>
      <c r="Q129" s="92"/>
      <c r="R129" s="92"/>
      <c r="S129" s="92"/>
      <c r="T129" s="97"/>
      <c r="U129" s="97"/>
      <c r="V129" s="97"/>
      <c r="W129" s="102"/>
      <c r="X129" s="102"/>
      <c r="Y129" s="97"/>
      <c r="Z129" s="370"/>
      <c r="AA129" s="420"/>
      <c r="AB129" s="385"/>
      <c r="AC129" s="385"/>
      <c r="AD129" s="385"/>
      <c r="AE129" s="370"/>
      <c r="AF129" s="371"/>
      <c r="AG129" s="384"/>
      <c r="AH129" s="370"/>
      <c r="AI129" s="383"/>
    </row>
    <row r="130" spans="1:35" ht="5.25" customHeight="1" thickBot="1">
      <c r="A130" s="383"/>
      <c r="B130" s="370"/>
      <c r="C130" s="420"/>
      <c r="D130" s="385"/>
      <c r="E130" s="385"/>
      <c r="F130" s="385"/>
      <c r="G130" s="370"/>
      <c r="H130" s="371"/>
      <c r="I130" s="384"/>
      <c r="J130" s="370"/>
      <c r="K130" s="92"/>
      <c r="L130" s="109"/>
      <c r="M130" s="289"/>
      <c r="N130" s="183"/>
      <c r="O130" s="95"/>
      <c r="P130" s="95"/>
      <c r="Q130" s="92"/>
      <c r="R130" s="92"/>
      <c r="S130" s="92"/>
      <c r="T130" s="97"/>
      <c r="U130" s="97"/>
      <c r="V130" s="97"/>
      <c r="W130" s="102"/>
      <c r="X130" s="102"/>
      <c r="Y130" s="97"/>
      <c r="Z130" s="370"/>
      <c r="AA130" s="420"/>
      <c r="AB130" s="385"/>
      <c r="AC130" s="385"/>
      <c r="AD130" s="385"/>
      <c r="AE130" s="370"/>
      <c r="AF130" s="371"/>
      <c r="AG130" s="384"/>
      <c r="AH130" s="370"/>
      <c r="AI130" s="383"/>
    </row>
    <row r="131" spans="1:35" ht="5.25" customHeight="1" thickTop="1">
      <c r="A131" s="383">
        <v>31</v>
      </c>
      <c r="B131" s="370" t="s">
        <v>738</v>
      </c>
      <c r="C131" s="420">
        <v>16</v>
      </c>
      <c r="D131" s="385" t="s">
        <v>808</v>
      </c>
      <c r="E131" s="385"/>
      <c r="F131" s="385"/>
      <c r="G131" s="370" t="s">
        <v>740</v>
      </c>
      <c r="H131" s="371" t="s">
        <v>716</v>
      </c>
      <c r="I131" s="384" t="s">
        <v>809</v>
      </c>
      <c r="J131" s="370" t="s">
        <v>741</v>
      </c>
      <c r="K131" s="92"/>
      <c r="L131" s="95"/>
      <c r="M131" s="182"/>
      <c r="N131" s="95"/>
      <c r="O131" s="95"/>
      <c r="P131" s="95"/>
      <c r="Q131" s="92"/>
      <c r="R131" s="92"/>
      <c r="S131" s="92"/>
      <c r="T131" s="97"/>
      <c r="U131" s="97"/>
      <c r="V131" s="97"/>
      <c r="W131" s="185"/>
      <c r="X131" s="108"/>
      <c r="Y131" s="97"/>
      <c r="Z131" s="370" t="s">
        <v>742</v>
      </c>
      <c r="AA131" s="420">
        <v>16</v>
      </c>
      <c r="AB131" s="385" t="s">
        <v>790</v>
      </c>
      <c r="AC131" s="385"/>
      <c r="AD131" s="385"/>
      <c r="AE131" s="370" t="s">
        <v>740</v>
      </c>
      <c r="AF131" s="371" t="s">
        <v>712</v>
      </c>
      <c r="AG131" s="384" t="s">
        <v>810</v>
      </c>
      <c r="AH131" s="370" t="s">
        <v>741</v>
      </c>
      <c r="AI131" s="383">
        <v>63</v>
      </c>
    </row>
    <row r="132" spans="1:35" ht="5.25" customHeight="1">
      <c r="A132" s="383"/>
      <c r="B132" s="370"/>
      <c r="C132" s="420"/>
      <c r="D132" s="385"/>
      <c r="E132" s="385"/>
      <c r="F132" s="385"/>
      <c r="G132" s="370"/>
      <c r="H132" s="371"/>
      <c r="I132" s="384"/>
      <c r="J132" s="370"/>
      <c r="K132" s="92"/>
      <c r="L132" s="109"/>
      <c r="M132" s="183"/>
      <c r="N132" s="95"/>
      <c r="O132" s="95"/>
      <c r="P132" s="95"/>
      <c r="Q132" s="92"/>
      <c r="R132" s="92"/>
      <c r="S132" s="92"/>
      <c r="T132" s="97"/>
      <c r="U132" s="97"/>
      <c r="V132" s="97"/>
      <c r="W132" s="186"/>
      <c r="X132" s="108"/>
      <c r="Y132" s="97"/>
      <c r="Z132" s="370"/>
      <c r="AA132" s="420"/>
      <c r="AB132" s="385"/>
      <c r="AC132" s="385"/>
      <c r="AD132" s="385"/>
      <c r="AE132" s="370"/>
      <c r="AF132" s="371"/>
      <c r="AG132" s="384"/>
      <c r="AH132" s="370"/>
      <c r="AI132" s="383"/>
    </row>
    <row r="133" spans="1:35" ht="5.25" customHeight="1">
      <c r="A133" s="383"/>
      <c r="B133" s="370"/>
      <c r="C133" s="420"/>
      <c r="D133" s="385"/>
      <c r="E133" s="385"/>
      <c r="F133" s="385"/>
      <c r="G133" s="370"/>
      <c r="H133" s="371"/>
      <c r="I133" s="384"/>
      <c r="J133" s="370"/>
      <c r="K133" s="122"/>
      <c r="L133" s="109"/>
      <c r="M133" s="183"/>
      <c r="N133" s="95"/>
      <c r="O133" s="95"/>
      <c r="P133" s="95"/>
      <c r="Q133" s="92"/>
      <c r="R133" s="92"/>
      <c r="S133" s="92"/>
      <c r="T133" s="97"/>
      <c r="U133" s="97"/>
      <c r="V133" s="97"/>
      <c r="W133" s="186"/>
      <c r="X133" s="108"/>
      <c r="Y133" s="100"/>
      <c r="Z133" s="370"/>
      <c r="AA133" s="420"/>
      <c r="AB133" s="385"/>
      <c r="AC133" s="385"/>
      <c r="AD133" s="385"/>
      <c r="AE133" s="370"/>
      <c r="AF133" s="371"/>
      <c r="AG133" s="384"/>
      <c r="AH133" s="370"/>
      <c r="AI133" s="383"/>
    </row>
    <row r="134" spans="1:35" ht="5.25" customHeight="1" thickBot="1">
      <c r="A134" s="383"/>
      <c r="B134" s="370"/>
      <c r="C134" s="420"/>
      <c r="D134" s="385"/>
      <c r="E134" s="385"/>
      <c r="F134" s="385"/>
      <c r="G134" s="370"/>
      <c r="H134" s="371"/>
      <c r="I134" s="384"/>
      <c r="J134" s="370"/>
      <c r="K134" s="123"/>
      <c r="L134" s="109"/>
      <c r="M134" s="183"/>
      <c r="N134" s="95"/>
      <c r="O134" s="95"/>
      <c r="P134" s="95"/>
      <c r="Q134" s="92"/>
      <c r="R134" s="92"/>
      <c r="S134" s="92"/>
      <c r="T134" s="97"/>
      <c r="U134" s="97"/>
      <c r="V134" s="97"/>
      <c r="W134" s="186"/>
      <c r="X134" s="108"/>
      <c r="Y134" s="102"/>
      <c r="Z134" s="370"/>
      <c r="AA134" s="420"/>
      <c r="AB134" s="385"/>
      <c r="AC134" s="385"/>
      <c r="AD134" s="385"/>
      <c r="AE134" s="370"/>
      <c r="AF134" s="371"/>
      <c r="AG134" s="384"/>
      <c r="AH134" s="370"/>
      <c r="AI134" s="383"/>
    </row>
    <row r="135" spans="1:35" ht="5.25" customHeight="1" thickTop="1">
      <c r="A135" s="383">
        <v>32</v>
      </c>
      <c r="B135" s="370" t="s">
        <v>743</v>
      </c>
      <c r="C135" s="420">
        <v>1</v>
      </c>
      <c r="D135" s="385" t="s">
        <v>829</v>
      </c>
      <c r="E135" s="385"/>
      <c r="F135" s="385"/>
      <c r="G135" s="370" t="s">
        <v>740</v>
      </c>
      <c r="H135" s="371" t="s">
        <v>718</v>
      </c>
      <c r="I135" s="384" t="s">
        <v>720</v>
      </c>
      <c r="J135" s="370" t="s">
        <v>741</v>
      </c>
      <c r="K135" s="281"/>
      <c r="L135" s="182"/>
      <c r="M135" s="95"/>
      <c r="N135" s="95"/>
      <c r="O135" s="95"/>
      <c r="P135" s="95"/>
      <c r="Q135" s="92"/>
      <c r="R135" s="92"/>
      <c r="S135" s="92"/>
      <c r="T135" s="97"/>
      <c r="U135" s="97"/>
      <c r="V135" s="97"/>
      <c r="W135" s="97"/>
      <c r="X135" s="185"/>
      <c r="Y135" s="282"/>
      <c r="Z135" s="370" t="s">
        <v>744</v>
      </c>
      <c r="AA135" s="420">
        <v>1</v>
      </c>
      <c r="AB135" s="385" t="s">
        <v>725</v>
      </c>
      <c r="AC135" s="385"/>
      <c r="AD135" s="385"/>
      <c r="AE135" s="370" t="s">
        <v>740</v>
      </c>
      <c r="AF135" s="371" t="s">
        <v>713</v>
      </c>
      <c r="AG135" s="384" t="s">
        <v>766</v>
      </c>
      <c r="AH135" s="370" t="s">
        <v>741</v>
      </c>
      <c r="AI135" s="383">
        <v>64</v>
      </c>
    </row>
    <row r="136" spans="1:35" ht="5.25" customHeight="1" thickBot="1">
      <c r="A136" s="383"/>
      <c r="B136" s="370"/>
      <c r="C136" s="420"/>
      <c r="D136" s="385"/>
      <c r="E136" s="385"/>
      <c r="F136" s="385"/>
      <c r="G136" s="370"/>
      <c r="H136" s="371"/>
      <c r="I136" s="384"/>
      <c r="J136" s="370"/>
      <c r="K136" s="287"/>
      <c r="L136" s="95"/>
      <c r="M136" s="95"/>
      <c r="N136" s="95"/>
      <c r="O136" s="95"/>
      <c r="P136" s="95"/>
      <c r="Q136" s="92"/>
      <c r="R136" s="92"/>
      <c r="S136" s="92"/>
      <c r="T136" s="97"/>
      <c r="U136" s="97"/>
      <c r="V136" s="97"/>
      <c r="W136" s="97"/>
      <c r="X136" s="97"/>
      <c r="Y136" s="285"/>
      <c r="Z136" s="370"/>
      <c r="AA136" s="420"/>
      <c r="AB136" s="385"/>
      <c r="AC136" s="385"/>
      <c r="AD136" s="385"/>
      <c r="AE136" s="370"/>
      <c r="AF136" s="371"/>
      <c r="AG136" s="384"/>
      <c r="AH136" s="370"/>
      <c r="AI136" s="383"/>
    </row>
    <row r="137" spans="1:35" ht="5.25" customHeight="1" thickTop="1">
      <c r="A137" s="383"/>
      <c r="B137" s="370"/>
      <c r="C137" s="420"/>
      <c r="D137" s="385"/>
      <c r="E137" s="385"/>
      <c r="F137" s="385"/>
      <c r="G137" s="370"/>
      <c r="H137" s="371"/>
      <c r="I137" s="384"/>
      <c r="J137" s="370"/>
      <c r="K137" s="92"/>
      <c r="L137" s="95"/>
      <c r="M137" s="92"/>
      <c r="N137" s="92"/>
      <c r="O137" s="92"/>
      <c r="P137" s="95"/>
      <c r="Q137" s="92"/>
      <c r="R137" s="92"/>
      <c r="S137" s="92"/>
      <c r="T137" s="97"/>
      <c r="U137" s="97"/>
      <c r="V137" s="97"/>
      <c r="W137" s="97"/>
      <c r="X137" s="97"/>
      <c r="Y137" s="97"/>
      <c r="Z137" s="370"/>
      <c r="AA137" s="420"/>
      <c r="AB137" s="385"/>
      <c r="AC137" s="385"/>
      <c r="AD137" s="385"/>
      <c r="AE137" s="370"/>
      <c r="AF137" s="371"/>
      <c r="AG137" s="384"/>
      <c r="AH137" s="370"/>
      <c r="AI137" s="383"/>
    </row>
    <row r="138" spans="1:35" ht="5.25" customHeight="1">
      <c r="A138" s="383"/>
      <c r="B138" s="370"/>
      <c r="C138" s="420"/>
      <c r="D138" s="385"/>
      <c r="E138" s="385"/>
      <c r="F138" s="385"/>
      <c r="G138" s="370"/>
      <c r="H138" s="371"/>
      <c r="I138" s="384"/>
      <c r="J138" s="370"/>
      <c r="K138" s="92"/>
      <c r="L138" s="109"/>
      <c r="M138" s="92"/>
      <c r="N138" s="92"/>
      <c r="O138" s="92"/>
      <c r="P138" s="95"/>
      <c r="Q138" s="92"/>
      <c r="R138" s="92"/>
      <c r="S138" s="92"/>
      <c r="T138" s="97"/>
      <c r="U138" s="97"/>
      <c r="V138" s="97"/>
      <c r="W138" s="97"/>
      <c r="X138" s="97"/>
      <c r="Y138" s="97"/>
      <c r="Z138" s="370"/>
      <c r="AA138" s="420"/>
      <c r="AB138" s="385"/>
      <c r="AC138" s="385"/>
      <c r="AD138" s="385"/>
      <c r="AE138" s="370"/>
      <c r="AF138" s="371"/>
      <c r="AG138" s="384"/>
      <c r="AH138" s="370"/>
      <c r="AI138" s="383"/>
    </row>
    <row r="139" spans="12:24" ht="21">
      <c r="L139" s="386" t="s">
        <v>745</v>
      </c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</row>
    <row r="140" spans="12:24" ht="6.75" customHeight="1"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4:34" ht="16.5" customHeight="1">
      <c r="D141" s="422" t="s">
        <v>1054</v>
      </c>
      <c r="E141" s="423"/>
      <c r="F141" s="423"/>
      <c r="G141" s="423"/>
      <c r="H141" s="423"/>
      <c r="I141" s="423"/>
      <c r="J141" s="423"/>
      <c r="K141" s="424"/>
      <c r="L141" s="373">
        <f>IF(N141="","",IF(N144&gt;U144,1,0)+IF(N145&gt;U145,1,0)+IF(N143&gt;U143,1,0)+IF(N142&gt;U142,1,0)+IF(N141&gt;U141,1,0))</f>
        <v>3</v>
      </c>
      <c r="M141" s="374"/>
      <c r="N141" s="380">
        <v>11</v>
      </c>
      <c r="O141" s="380"/>
      <c r="P141" s="380" t="s">
        <v>746</v>
      </c>
      <c r="Q141" s="380"/>
      <c r="R141" s="380"/>
      <c r="S141" s="380"/>
      <c r="T141" s="380"/>
      <c r="U141" s="380">
        <v>6</v>
      </c>
      <c r="V141" s="380"/>
      <c r="W141" s="373">
        <f>IF(N141="","",IF(N144&lt;U144,1,0)+IF(N145&lt;U145,1,0)+IF(N143&lt;U143,1,0)+IF(N142&lt;U142,1,0)+IF(N141&lt;U141,1,0))</f>
        <v>0</v>
      </c>
      <c r="X141" s="374"/>
      <c r="Y141" s="422" t="s">
        <v>1055</v>
      </c>
      <c r="Z141" s="423"/>
      <c r="AA141" s="423"/>
      <c r="AB141" s="423"/>
      <c r="AC141" s="423"/>
      <c r="AD141" s="423"/>
      <c r="AE141" s="423"/>
      <c r="AF141" s="423"/>
      <c r="AG141" s="423"/>
      <c r="AH141" s="424"/>
    </row>
    <row r="142" spans="4:34" ht="16.5" customHeight="1">
      <c r="D142" s="425"/>
      <c r="E142" s="426"/>
      <c r="F142" s="426"/>
      <c r="G142" s="426"/>
      <c r="H142" s="426"/>
      <c r="I142" s="426"/>
      <c r="J142" s="426"/>
      <c r="K142" s="427"/>
      <c r="L142" s="375"/>
      <c r="M142" s="376"/>
      <c r="N142" s="370">
        <v>11</v>
      </c>
      <c r="O142" s="370"/>
      <c r="P142" s="370" t="s">
        <v>746</v>
      </c>
      <c r="Q142" s="370"/>
      <c r="R142" s="370"/>
      <c r="S142" s="370"/>
      <c r="T142" s="370"/>
      <c r="U142" s="370">
        <v>6</v>
      </c>
      <c r="V142" s="370"/>
      <c r="W142" s="375"/>
      <c r="X142" s="376"/>
      <c r="Y142" s="425"/>
      <c r="Z142" s="426"/>
      <c r="AA142" s="426"/>
      <c r="AB142" s="426"/>
      <c r="AC142" s="426"/>
      <c r="AD142" s="426"/>
      <c r="AE142" s="426"/>
      <c r="AF142" s="426"/>
      <c r="AG142" s="426"/>
      <c r="AH142" s="427"/>
    </row>
    <row r="143" spans="4:34" ht="16.5" customHeight="1">
      <c r="D143" s="425"/>
      <c r="E143" s="426"/>
      <c r="F143" s="426"/>
      <c r="G143" s="426"/>
      <c r="H143" s="426"/>
      <c r="I143" s="426"/>
      <c r="J143" s="426"/>
      <c r="K143" s="427"/>
      <c r="L143" s="375"/>
      <c r="M143" s="376"/>
      <c r="N143" s="370">
        <v>11</v>
      </c>
      <c r="O143" s="370"/>
      <c r="P143" s="370" t="s">
        <v>746</v>
      </c>
      <c r="Q143" s="370"/>
      <c r="R143" s="370"/>
      <c r="S143" s="370"/>
      <c r="T143" s="370"/>
      <c r="U143" s="370">
        <v>6</v>
      </c>
      <c r="V143" s="370"/>
      <c r="W143" s="375"/>
      <c r="X143" s="376"/>
      <c r="Y143" s="425"/>
      <c r="Z143" s="426"/>
      <c r="AA143" s="426"/>
      <c r="AB143" s="426"/>
      <c r="AC143" s="426"/>
      <c r="AD143" s="426"/>
      <c r="AE143" s="426"/>
      <c r="AF143" s="426"/>
      <c r="AG143" s="426"/>
      <c r="AH143" s="427"/>
    </row>
    <row r="144" spans="4:34" ht="16.5" customHeight="1">
      <c r="D144" s="425"/>
      <c r="E144" s="426"/>
      <c r="F144" s="426"/>
      <c r="G144" s="426"/>
      <c r="H144" s="426"/>
      <c r="I144" s="426"/>
      <c r="J144" s="426"/>
      <c r="K144" s="427"/>
      <c r="L144" s="375"/>
      <c r="M144" s="376"/>
      <c r="N144" s="370"/>
      <c r="O144" s="370"/>
      <c r="P144" s="370" t="s">
        <v>746</v>
      </c>
      <c r="Q144" s="370"/>
      <c r="R144" s="370"/>
      <c r="S144" s="370"/>
      <c r="T144" s="370"/>
      <c r="U144" s="370"/>
      <c r="V144" s="370"/>
      <c r="W144" s="375"/>
      <c r="X144" s="376"/>
      <c r="Y144" s="425"/>
      <c r="Z144" s="426"/>
      <c r="AA144" s="426"/>
      <c r="AB144" s="426"/>
      <c r="AC144" s="426"/>
      <c r="AD144" s="426"/>
      <c r="AE144" s="426"/>
      <c r="AF144" s="426"/>
      <c r="AG144" s="426"/>
      <c r="AH144" s="427"/>
    </row>
    <row r="145" spans="4:34" ht="16.5" customHeight="1">
      <c r="D145" s="111" t="s">
        <v>747</v>
      </c>
      <c r="E145" s="418" t="s">
        <v>1045</v>
      </c>
      <c r="F145" s="418"/>
      <c r="G145" s="112" t="s">
        <v>748</v>
      </c>
      <c r="H145" s="428" t="str">
        <f>I135</f>
        <v>明徳義塾</v>
      </c>
      <c r="I145" s="428"/>
      <c r="J145" s="115" t="s">
        <v>749</v>
      </c>
      <c r="K145" s="113"/>
      <c r="L145" s="377"/>
      <c r="M145" s="378"/>
      <c r="N145" s="379"/>
      <c r="O145" s="379"/>
      <c r="P145" s="379" t="s">
        <v>746</v>
      </c>
      <c r="Q145" s="379"/>
      <c r="R145" s="379"/>
      <c r="S145" s="379"/>
      <c r="T145" s="379"/>
      <c r="U145" s="379"/>
      <c r="V145" s="379"/>
      <c r="W145" s="377"/>
      <c r="X145" s="378"/>
      <c r="Y145" s="114"/>
      <c r="Z145" s="112"/>
      <c r="AA145" s="112"/>
      <c r="AB145" s="115" t="s">
        <v>747</v>
      </c>
      <c r="AC145" s="419" t="s">
        <v>1045</v>
      </c>
      <c r="AD145" s="419"/>
      <c r="AE145" s="112" t="s">
        <v>748</v>
      </c>
      <c r="AF145" s="428" t="str">
        <f>AG71</f>
        <v>明徳義塾</v>
      </c>
      <c r="AG145" s="428"/>
      <c r="AH145" s="116" t="s">
        <v>749</v>
      </c>
    </row>
    <row r="146" spans="4:34" ht="22.5" customHeight="1">
      <c r="D146" s="120"/>
      <c r="E146" s="118"/>
      <c r="F146" s="119"/>
      <c r="G146" s="117"/>
      <c r="H146" s="87"/>
      <c r="I146" s="87"/>
      <c r="J146" s="120"/>
      <c r="K146" s="120"/>
      <c r="L146" s="121"/>
      <c r="M146" s="121"/>
      <c r="N146" s="87"/>
      <c r="O146" s="87"/>
      <c r="P146" s="87"/>
      <c r="Q146" s="87"/>
      <c r="R146" s="87"/>
      <c r="S146" s="87"/>
      <c r="T146" s="87"/>
      <c r="U146" s="87"/>
      <c r="V146" s="87"/>
      <c r="W146" s="121"/>
      <c r="X146" s="121"/>
      <c r="Y146" s="117"/>
      <c r="Z146" s="117"/>
      <c r="AA146" s="117"/>
      <c r="AB146" s="120"/>
      <c r="AC146" s="117"/>
      <c r="AD146" s="119"/>
      <c r="AE146" s="117"/>
      <c r="AF146" s="119"/>
      <c r="AG146" s="119"/>
      <c r="AH146" s="117"/>
    </row>
    <row r="147" spans="16:20" ht="14.25" customHeight="1">
      <c r="P147" s="390" t="s">
        <v>894</v>
      </c>
      <c r="Q147" s="390"/>
      <c r="R147" s="390"/>
      <c r="S147" s="390"/>
      <c r="T147" s="390"/>
    </row>
  </sheetData>
  <mergeCells count="539">
    <mergeCell ref="Y141:AH144"/>
    <mergeCell ref="H145:I145"/>
    <mergeCell ref="N145:O145"/>
    <mergeCell ref="P145:T145"/>
    <mergeCell ref="U145:V145"/>
    <mergeCell ref="N143:O143"/>
    <mergeCell ref="P143:T143"/>
    <mergeCell ref="U143:V143"/>
    <mergeCell ref="P142:T142"/>
    <mergeCell ref="U142:V142"/>
    <mergeCell ref="P147:T147"/>
    <mergeCell ref="D141:K144"/>
    <mergeCell ref="AF145:AG145"/>
    <mergeCell ref="L141:M145"/>
    <mergeCell ref="N141:O141"/>
    <mergeCell ref="P141:T141"/>
    <mergeCell ref="U141:V141"/>
    <mergeCell ref="N144:O144"/>
    <mergeCell ref="P144:T144"/>
    <mergeCell ref="U144:V144"/>
    <mergeCell ref="W141:X145"/>
    <mergeCell ref="N142:O142"/>
    <mergeCell ref="L139:X139"/>
    <mergeCell ref="A1:AI1"/>
    <mergeCell ref="A4:AI4"/>
    <mergeCell ref="AI123:AI126"/>
    <mergeCell ref="AI127:AI130"/>
    <mergeCell ref="AI91:AI94"/>
    <mergeCell ref="AI95:AI98"/>
    <mergeCell ref="AI99:AI102"/>
    <mergeCell ref="AI103:AI106"/>
    <mergeCell ref="AI75:AI78"/>
    <mergeCell ref="AI79:AI82"/>
    <mergeCell ref="AI131:AI134"/>
    <mergeCell ref="AI83:AI86"/>
    <mergeCell ref="AI87:AI90"/>
    <mergeCell ref="AI135:AI138"/>
    <mergeCell ref="AI107:AI110"/>
    <mergeCell ref="AI111:AI114"/>
    <mergeCell ref="AI115:AI118"/>
    <mergeCell ref="AI119:AI122"/>
    <mergeCell ref="AI59:AI62"/>
    <mergeCell ref="AI63:AI66"/>
    <mergeCell ref="AI67:AI70"/>
    <mergeCell ref="AI71:AI74"/>
    <mergeCell ref="AI43:AI46"/>
    <mergeCell ref="AI47:AI50"/>
    <mergeCell ref="AI51:AI54"/>
    <mergeCell ref="AI55:AI58"/>
    <mergeCell ref="AI27:AI30"/>
    <mergeCell ref="AI31:AI34"/>
    <mergeCell ref="AI35:AI38"/>
    <mergeCell ref="AI39:AI42"/>
    <mergeCell ref="AI11:AI14"/>
    <mergeCell ref="AI15:AI18"/>
    <mergeCell ref="AI19:AI22"/>
    <mergeCell ref="AI23:AI26"/>
    <mergeCell ref="AG135:AG138"/>
    <mergeCell ref="AH135:AH138"/>
    <mergeCell ref="AE131:AE134"/>
    <mergeCell ref="AF131:AF134"/>
    <mergeCell ref="AG131:AG134"/>
    <mergeCell ref="AH131:AH134"/>
    <mergeCell ref="AE135:AE138"/>
    <mergeCell ref="AF135:AF138"/>
    <mergeCell ref="AH123:AH126"/>
    <mergeCell ref="AE127:AE130"/>
    <mergeCell ref="AF127:AF130"/>
    <mergeCell ref="AG127:AG130"/>
    <mergeCell ref="AH127:AH130"/>
    <mergeCell ref="AE123:AE126"/>
    <mergeCell ref="AF123:AF126"/>
    <mergeCell ref="AG123:AG126"/>
    <mergeCell ref="AH115:AH118"/>
    <mergeCell ref="AE119:AE122"/>
    <mergeCell ref="AF119:AF122"/>
    <mergeCell ref="AG119:AG122"/>
    <mergeCell ref="AH119:AH122"/>
    <mergeCell ref="AE115:AE118"/>
    <mergeCell ref="AF115:AF118"/>
    <mergeCell ref="AG115:AG118"/>
    <mergeCell ref="AH107:AH110"/>
    <mergeCell ref="AE111:AE114"/>
    <mergeCell ref="AF111:AF114"/>
    <mergeCell ref="AG111:AG114"/>
    <mergeCell ref="AH111:AH114"/>
    <mergeCell ref="AE107:AE110"/>
    <mergeCell ref="AF107:AF110"/>
    <mergeCell ref="AG107:AG110"/>
    <mergeCell ref="AH99:AH102"/>
    <mergeCell ref="AE103:AE106"/>
    <mergeCell ref="AF103:AF106"/>
    <mergeCell ref="AG103:AG106"/>
    <mergeCell ref="AH103:AH106"/>
    <mergeCell ref="AE99:AE102"/>
    <mergeCell ref="AF99:AF102"/>
    <mergeCell ref="AG99:AG102"/>
    <mergeCell ref="AH91:AH94"/>
    <mergeCell ref="AE95:AE98"/>
    <mergeCell ref="AF95:AF98"/>
    <mergeCell ref="AG95:AG98"/>
    <mergeCell ref="AH95:AH98"/>
    <mergeCell ref="AE91:AE94"/>
    <mergeCell ref="AF91:AF94"/>
    <mergeCell ref="AG91:AG94"/>
    <mergeCell ref="AH83:AH86"/>
    <mergeCell ref="AE87:AE90"/>
    <mergeCell ref="AF87:AF90"/>
    <mergeCell ref="AG87:AG90"/>
    <mergeCell ref="AH87:AH90"/>
    <mergeCell ref="AE83:AE86"/>
    <mergeCell ref="AF83:AF86"/>
    <mergeCell ref="AG83:AG86"/>
    <mergeCell ref="AH75:AH78"/>
    <mergeCell ref="AE79:AE82"/>
    <mergeCell ref="AF79:AF82"/>
    <mergeCell ref="AG79:AG82"/>
    <mergeCell ref="AH79:AH82"/>
    <mergeCell ref="AE75:AE78"/>
    <mergeCell ref="AF75:AF78"/>
    <mergeCell ref="AG75:AG78"/>
    <mergeCell ref="AH67:AH70"/>
    <mergeCell ref="AE71:AE74"/>
    <mergeCell ref="AF71:AF74"/>
    <mergeCell ref="AG71:AG74"/>
    <mergeCell ref="AH71:AH74"/>
    <mergeCell ref="AE67:AE70"/>
    <mergeCell ref="AF67:AF70"/>
    <mergeCell ref="AG67:AG70"/>
    <mergeCell ref="AH59:AH62"/>
    <mergeCell ref="AE63:AE66"/>
    <mergeCell ref="AF63:AF66"/>
    <mergeCell ref="AG63:AG66"/>
    <mergeCell ref="AH63:AH66"/>
    <mergeCell ref="AE59:AE62"/>
    <mergeCell ref="AF59:AF62"/>
    <mergeCell ref="AG59:AG62"/>
    <mergeCell ref="AH51:AH54"/>
    <mergeCell ref="AE55:AE58"/>
    <mergeCell ref="AF55:AF58"/>
    <mergeCell ref="AG55:AG58"/>
    <mergeCell ref="AH55:AH58"/>
    <mergeCell ref="AE51:AE54"/>
    <mergeCell ref="AF51:AF54"/>
    <mergeCell ref="AG51:AG54"/>
    <mergeCell ref="AH43:AH46"/>
    <mergeCell ref="AE47:AE50"/>
    <mergeCell ref="AF47:AF50"/>
    <mergeCell ref="AG47:AG50"/>
    <mergeCell ref="AH47:AH50"/>
    <mergeCell ref="AE43:AE46"/>
    <mergeCell ref="AF43:AF46"/>
    <mergeCell ref="AG43:AG46"/>
    <mergeCell ref="AH35:AH38"/>
    <mergeCell ref="AE39:AE42"/>
    <mergeCell ref="AF39:AF42"/>
    <mergeCell ref="AG39:AG42"/>
    <mergeCell ref="AH39:AH42"/>
    <mergeCell ref="AE35:AE38"/>
    <mergeCell ref="AF35:AF38"/>
    <mergeCell ref="AG35:AG38"/>
    <mergeCell ref="AF27:AF30"/>
    <mergeCell ref="AG27:AG30"/>
    <mergeCell ref="AH27:AH30"/>
    <mergeCell ref="AE31:AE34"/>
    <mergeCell ref="AF31:AF34"/>
    <mergeCell ref="AG31:AG34"/>
    <mergeCell ref="AH31:AH34"/>
    <mergeCell ref="AF19:AF22"/>
    <mergeCell ref="AG19:AG22"/>
    <mergeCell ref="AH19:AH22"/>
    <mergeCell ref="AE23:AE26"/>
    <mergeCell ref="AF23:AF26"/>
    <mergeCell ref="AG23:AG26"/>
    <mergeCell ref="AH23:AH26"/>
    <mergeCell ref="AF11:AF14"/>
    <mergeCell ref="AG11:AG14"/>
    <mergeCell ref="AH11:AH14"/>
    <mergeCell ref="AE15:AE18"/>
    <mergeCell ref="AF15:AF18"/>
    <mergeCell ref="AG15:AG18"/>
    <mergeCell ref="AH15:AH18"/>
    <mergeCell ref="J127:J130"/>
    <mergeCell ref="J131:J134"/>
    <mergeCell ref="G135:G138"/>
    <mergeCell ref="H135:H138"/>
    <mergeCell ref="I135:I138"/>
    <mergeCell ref="J135:J138"/>
    <mergeCell ref="G131:G134"/>
    <mergeCell ref="H131:H134"/>
    <mergeCell ref="I131:I134"/>
    <mergeCell ref="H119:H122"/>
    <mergeCell ref="I119:I122"/>
    <mergeCell ref="G127:G130"/>
    <mergeCell ref="H127:H130"/>
    <mergeCell ref="I127:I130"/>
    <mergeCell ref="J123:J126"/>
    <mergeCell ref="G123:G126"/>
    <mergeCell ref="H123:H126"/>
    <mergeCell ref="I123:I126"/>
    <mergeCell ref="I103:I106"/>
    <mergeCell ref="J119:J122"/>
    <mergeCell ref="G111:G114"/>
    <mergeCell ref="H111:H114"/>
    <mergeCell ref="I111:I114"/>
    <mergeCell ref="J111:J114"/>
    <mergeCell ref="G115:G118"/>
    <mergeCell ref="H115:H118"/>
    <mergeCell ref="I115:I118"/>
    <mergeCell ref="G119:G122"/>
    <mergeCell ref="J107:J110"/>
    <mergeCell ref="G107:G110"/>
    <mergeCell ref="H107:H110"/>
    <mergeCell ref="I107:I110"/>
    <mergeCell ref="J103:J106"/>
    <mergeCell ref="G95:G98"/>
    <mergeCell ref="H95:H98"/>
    <mergeCell ref="I95:I98"/>
    <mergeCell ref="J95:J98"/>
    <mergeCell ref="G99:G102"/>
    <mergeCell ref="H99:H102"/>
    <mergeCell ref="I99:I102"/>
    <mergeCell ref="G103:G106"/>
    <mergeCell ref="H103:H106"/>
    <mergeCell ref="I83:I86"/>
    <mergeCell ref="G87:G90"/>
    <mergeCell ref="H87:H90"/>
    <mergeCell ref="J91:J94"/>
    <mergeCell ref="G91:G94"/>
    <mergeCell ref="H91:H94"/>
    <mergeCell ref="I91:I94"/>
    <mergeCell ref="I87:I90"/>
    <mergeCell ref="G71:G74"/>
    <mergeCell ref="H71:H74"/>
    <mergeCell ref="I71:I74"/>
    <mergeCell ref="J87:J90"/>
    <mergeCell ref="G79:G82"/>
    <mergeCell ref="H79:H82"/>
    <mergeCell ref="I79:I82"/>
    <mergeCell ref="J79:J82"/>
    <mergeCell ref="G83:G86"/>
    <mergeCell ref="H83:H86"/>
    <mergeCell ref="J75:J78"/>
    <mergeCell ref="G75:G78"/>
    <mergeCell ref="H75:H78"/>
    <mergeCell ref="I75:I78"/>
    <mergeCell ref="G59:G62"/>
    <mergeCell ref="H59:H62"/>
    <mergeCell ref="I59:I62"/>
    <mergeCell ref="G67:G70"/>
    <mergeCell ref="H67:H70"/>
    <mergeCell ref="I67:I70"/>
    <mergeCell ref="I39:I42"/>
    <mergeCell ref="J39:J42"/>
    <mergeCell ref="H43:H46"/>
    <mergeCell ref="I43:I46"/>
    <mergeCell ref="J43:J46"/>
    <mergeCell ref="A131:A134"/>
    <mergeCell ref="A135:A138"/>
    <mergeCell ref="I27:I30"/>
    <mergeCell ref="J27:J30"/>
    <mergeCell ref="G31:G34"/>
    <mergeCell ref="H31:H34"/>
    <mergeCell ref="I31:I34"/>
    <mergeCell ref="J31:J34"/>
    <mergeCell ref="I35:I38"/>
    <mergeCell ref="J35:J38"/>
    <mergeCell ref="A115:A118"/>
    <mergeCell ref="A119:A122"/>
    <mergeCell ref="A123:A126"/>
    <mergeCell ref="A127:A130"/>
    <mergeCell ref="A99:A102"/>
    <mergeCell ref="A103:A106"/>
    <mergeCell ref="A107:A110"/>
    <mergeCell ref="A111:A114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H35:H38"/>
    <mergeCell ref="A43:A46"/>
    <mergeCell ref="A47:A50"/>
    <mergeCell ref="G39:G42"/>
    <mergeCell ref="H39:H42"/>
    <mergeCell ref="G47:G50"/>
    <mergeCell ref="H47:H50"/>
    <mergeCell ref="G43:G46"/>
    <mergeCell ref="A35:A38"/>
    <mergeCell ref="A39:A42"/>
    <mergeCell ref="G27:G30"/>
    <mergeCell ref="G35:G38"/>
    <mergeCell ref="A15:A18"/>
    <mergeCell ref="A19:A22"/>
    <mergeCell ref="B19:B22"/>
    <mergeCell ref="C19:C22"/>
    <mergeCell ref="G19:G22"/>
    <mergeCell ref="A23:A26"/>
    <mergeCell ref="G23:G26"/>
    <mergeCell ref="G15:G18"/>
    <mergeCell ref="G11:G14"/>
    <mergeCell ref="H19:H22"/>
    <mergeCell ref="I19:I22"/>
    <mergeCell ref="I11:I14"/>
    <mergeCell ref="I15:I18"/>
    <mergeCell ref="H11:H14"/>
    <mergeCell ref="H15:H18"/>
    <mergeCell ref="J19:J22"/>
    <mergeCell ref="J11:J14"/>
    <mergeCell ref="H23:H26"/>
    <mergeCell ref="I23:I26"/>
    <mergeCell ref="J23:J26"/>
    <mergeCell ref="J15:J18"/>
    <mergeCell ref="H27:H30"/>
    <mergeCell ref="A31:A34"/>
    <mergeCell ref="AE11:AE14"/>
    <mergeCell ref="AE19:AE22"/>
    <mergeCell ref="AE27:AE30"/>
    <mergeCell ref="B11:B14"/>
    <mergeCell ref="C11:C14"/>
    <mergeCell ref="B15:B18"/>
    <mergeCell ref="C15:C18"/>
    <mergeCell ref="A27:A30"/>
    <mergeCell ref="A11:A14"/>
    <mergeCell ref="B23:B26"/>
    <mergeCell ref="B31:B34"/>
    <mergeCell ref="C31:C34"/>
    <mergeCell ref="C23:C26"/>
    <mergeCell ref="B27:B30"/>
    <mergeCell ref="C27:C30"/>
    <mergeCell ref="B35:B38"/>
    <mergeCell ref="C35:C38"/>
    <mergeCell ref="B39:B42"/>
    <mergeCell ref="C39:C42"/>
    <mergeCell ref="B43:B46"/>
    <mergeCell ref="C43:C46"/>
    <mergeCell ref="B47:B50"/>
    <mergeCell ref="C47:C50"/>
    <mergeCell ref="B51:B54"/>
    <mergeCell ref="C51:C54"/>
    <mergeCell ref="B55:B58"/>
    <mergeCell ref="C55:C58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79:B82"/>
    <mergeCell ref="C79:C82"/>
    <mergeCell ref="B83:B86"/>
    <mergeCell ref="C83:C86"/>
    <mergeCell ref="B87:B90"/>
    <mergeCell ref="C87:C90"/>
    <mergeCell ref="B91:B94"/>
    <mergeCell ref="C91:C94"/>
    <mergeCell ref="B95:B98"/>
    <mergeCell ref="C95:C98"/>
    <mergeCell ref="B99:B102"/>
    <mergeCell ref="C99:C102"/>
    <mergeCell ref="B103:B106"/>
    <mergeCell ref="C103:C106"/>
    <mergeCell ref="B107:B110"/>
    <mergeCell ref="C107:C110"/>
    <mergeCell ref="B111:B114"/>
    <mergeCell ref="C111:C114"/>
    <mergeCell ref="B115:B118"/>
    <mergeCell ref="C115:C118"/>
    <mergeCell ref="B119:B122"/>
    <mergeCell ref="C119:C122"/>
    <mergeCell ref="B123:B126"/>
    <mergeCell ref="C123:C126"/>
    <mergeCell ref="B127:B130"/>
    <mergeCell ref="C127:C130"/>
    <mergeCell ref="B131:B134"/>
    <mergeCell ref="C131:C134"/>
    <mergeCell ref="B135:B138"/>
    <mergeCell ref="C135:C138"/>
    <mergeCell ref="Z11:Z14"/>
    <mergeCell ref="AA11:AA14"/>
    <mergeCell ref="Z15:Z18"/>
    <mergeCell ref="AA15:AA18"/>
    <mergeCell ref="Z19:Z22"/>
    <mergeCell ref="AA19:AA22"/>
    <mergeCell ref="Z23:Z26"/>
    <mergeCell ref="AA23:AA26"/>
    <mergeCell ref="Z27:Z30"/>
    <mergeCell ref="AA27:AA30"/>
    <mergeCell ref="Z31:Z34"/>
    <mergeCell ref="AA31:AA34"/>
    <mergeCell ref="Z35:Z38"/>
    <mergeCell ref="AA35:AA38"/>
    <mergeCell ref="Z39:Z42"/>
    <mergeCell ref="AA39:AA42"/>
    <mergeCell ref="Z43:Z46"/>
    <mergeCell ref="AA43:AA46"/>
    <mergeCell ref="Z47:Z50"/>
    <mergeCell ref="AA47:AA50"/>
    <mergeCell ref="Z51:Z54"/>
    <mergeCell ref="AA51:AA54"/>
    <mergeCell ref="Z55:Z58"/>
    <mergeCell ref="AA55:AA58"/>
    <mergeCell ref="Z59:Z62"/>
    <mergeCell ref="AA59:AA62"/>
    <mergeCell ref="Z63:Z66"/>
    <mergeCell ref="AA63:AA66"/>
    <mergeCell ref="Z67:Z70"/>
    <mergeCell ref="AA67:AA70"/>
    <mergeCell ref="Z71:Z74"/>
    <mergeCell ref="AA71:AA74"/>
    <mergeCell ref="Z75:Z78"/>
    <mergeCell ref="AA75:AA78"/>
    <mergeCell ref="Z79:Z82"/>
    <mergeCell ref="AA79:AA82"/>
    <mergeCell ref="Z83:Z86"/>
    <mergeCell ref="AA83:AA86"/>
    <mergeCell ref="Z87:Z90"/>
    <mergeCell ref="AA87:AA90"/>
    <mergeCell ref="Z91:Z94"/>
    <mergeCell ref="AA91:AA94"/>
    <mergeCell ref="Z95:Z98"/>
    <mergeCell ref="AA95:AA98"/>
    <mergeCell ref="Z99:Z102"/>
    <mergeCell ref="AA99:AA102"/>
    <mergeCell ref="Z103:Z106"/>
    <mergeCell ref="AA103:AA106"/>
    <mergeCell ref="Z107:Z110"/>
    <mergeCell ref="AA107:AA110"/>
    <mergeCell ref="Z111:Z114"/>
    <mergeCell ref="AA111:AA114"/>
    <mergeCell ref="Z115:Z118"/>
    <mergeCell ref="AA115:AA118"/>
    <mergeCell ref="Z119:Z122"/>
    <mergeCell ref="AA119:AA122"/>
    <mergeCell ref="Z123:Z126"/>
    <mergeCell ref="AA123:AA126"/>
    <mergeCell ref="Z127:Z130"/>
    <mergeCell ref="AA127:AA130"/>
    <mergeCell ref="Z131:Z134"/>
    <mergeCell ref="AA131:AA134"/>
    <mergeCell ref="Z135:Z138"/>
    <mergeCell ref="AA135:AA138"/>
    <mergeCell ref="J99:J102"/>
    <mergeCell ref="J115:J118"/>
    <mergeCell ref="I47:I50"/>
    <mergeCell ref="J47:J50"/>
    <mergeCell ref="I51:I54"/>
    <mergeCell ref="J51:J54"/>
    <mergeCell ref="I55:I58"/>
    <mergeCell ref="J55:J58"/>
    <mergeCell ref="J71:J74"/>
    <mergeCell ref="J59:J62"/>
    <mergeCell ref="J67:J70"/>
    <mergeCell ref="J83:J86"/>
    <mergeCell ref="H51:H54"/>
    <mergeCell ref="G55:G58"/>
    <mergeCell ref="H55:H58"/>
    <mergeCell ref="G51:G54"/>
    <mergeCell ref="G63:G66"/>
    <mergeCell ref="H63:H66"/>
    <mergeCell ref="I63:I66"/>
    <mergeCell ref="J63:J66"/>
    <mergeCell ref="D51:F54"/>
    <mergeCell ref="D55:F58"/>
    <mergeCell ref="D43:F46"/>
    <mergeCell ref="D47:F50"/>
    <mergeCell ref="D79:F82"/>
    <mergeCell ref="D67:F70"/>
    <mergeCell ref="D71:F74"/>
    <mergeCell ref="D59:F62"/>
    <mergeCell ref="D63:F66"/>
    <mergeCell ref="D135:F138"/>
    <mergeCell ref="D123:F126"/>
    <mergeCell ref="D127:F130"/>
    <mergeCell ref="D115:F118"/>
    <mergeCell ref="D119:F122"/>
    <mergeCell ref="D131:F134"/>
    <mergeCell ref="D91:F94"/>
    <mergeCell ref="D95:F98"/>
    <mergeCell ref="D83:F86"/>
    <mergeCell ref="D87:F90"/>
    <mergeCell ref="D107:F110"/>
    <mergeCell ref="D111:F114"/>
    <mergeCell ref="D99:F102"/>
    <mergeCell ref="D103:F106"/>
    <mergeCell ref="D27:F30"/>
    <mergeCell ref="AB115:AD118"/>
    <mergeCell ref="AB103:AD106"/>
    <mergeCell ref="AB107:AD110"/>
    <mergeCell ref="AB95:AD98"/>
    <mergeCell ref="AB99:AD102"/>
    <mergeCell ref="AB111:AD114"/>
    <mergeCell ref="AB55:AD58"/>
    <mergeCell ref="AB59:AD62"/>
    <mergeCell ref="AB71:AD74"/>
    <mergeCell ref="D11:F14"/>
    <mergeCell ref="D15:F18"/>
    <mergeCell ref="D19:F22"/>
    <mergeCell ref="D23:F26"/>
    <mergeCell ref="AB75:AD78"/>
    <mergeCell ref="AB63:AD66"/>
    <mergeCell ref="AB67:AD70"/>
    <mergeCell ref="D31:F34"/>
    <mergeCell ref="D35:F38"/>
    <mergeCell ref="D39:F42"/>
    <mergeCell ref="AB47:AD50"/>
    <mergeCell ref="AB51:AD54"/>
    <mergeCell ref="AB43:AD46"/>
    <mergeCell ref="D75:F78"/>
    <mergeCell ref="AB11:AD14"/>
    <mergeCell ref="AB15:AD18"/>
    <mergeCell ref="AB19:AD22"/>
    <mergeCell ref="AB23:AD26"/>
    <mergeCell ref="AB123:AD126"/>
    <mergeCell ref="AB87:AD90"/>
    <mergeCell ref="AB91:AD94"/>
    <mergeCell ref="AB79:AD82"/>
    <mergeCell ref="AB83:AD86"/>
    <mergeCell ref="E145:F145"/>
    <mergeCell ref="AC145:AD145"/>
    <mergeCell ref="AB135:AD138"/>
    <mergeCell ref="AB27:AD30"/>
    <mergeCell ref="AB31:AD34"/>
    <mergeCell ref="AB35:AD38"/>
    <mergeCell ref="AB39:AD42"/>
    <mergeCell ref="AB127:AD130"/>
    <mergeCell ref="AB131:AD134"/>
    <mergeCell ref="AB119:AD122"/>
  </mergeCells>
  <printOptions/>
  <pageMargins left="0.4724409448818898" right="0.1968503937007874" top="0.55" bottom="0.5511811023622047" header="0.55" footer="0.1968503937007874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I148"/>
  <sheetViews>
    <sheetView view="pageBreakPreview" zoomScaleSheetLayoutView="100" workbookViewId="0" topLeftCell="A4">
      <selection activeCell="A4" sqref="A4:AI4"/>
    </sheetView>
  </sheetViews>
  <sheetFormatPr defaultColWidth="9.00390625" defaultRowHeight="13.5" outlineLevelCol="1"/>
  <cols>
    <col min="1" max="1" width="2.625" style="85" customWidth="1"/>
    <col min="2" max="3" width="2.75390625" style="84" hidden="1" customWidth="1" outlineLevel="1"/>
    <col min="4" max="4" width="3.375" style="84" customWidth="1" collapsed="1"/>
    <col min="5" max="5" width="0.875" style="84" customWidth="1"/>
    <col min="6" max="6" width="3.375" style="84" customWidth="1"/>
    <col min="7" max="7" width="1.625" style="84" customWidth="1"/>
    <col min="8" max="8" width="3.375" style="85" customWidth="1"/>
    <col min="9" max="9" width="9.75390625" style="84" customWidth="1"/>
    <col min="10" max="10" width="1.625" style="84" customWidth="1"/>
    <col min="11" max="25" width="2.625" style="84" customWidth="1"/>
    <col min="26" max="27" width="2.75390625" style="84" hidden="1" customWidth="1" outlineLevel="1"/>
    <col min="28" max="28" width="3.375" style="84" customWidth="1" collapsed="1"/>
    <col min="29" max="29" width="0.875" style="84" customWidth="1"/>
    <col min="30" max="30" width="3.375" style="84" customWidth="1"/>
    <col min="31" max="31" width="1.625" style="84" customWidth="1"/>
    <col min="32" max="32" width="3.375" style="85" customWidth="1"/>
    <col min="33" max="33" width="9.75390625" style="84" customWidth="1"/>
    <col min="34" max="34" width="1.625" style="84" customWidth="1"/>
    <col min="35" max="35" width="2.625" style="85" customWidth="1"/>
    <col min="36" max="16384" width="9.00390625" style="84" customWidth="1"/>
  </cols>
  <sheetData>
    <row r="1" spans="1:35" ht="5.25" customHeight="1" hidden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</row>
    <row r="2" ht="5.25" customHeight="1" hidden="1"/>
    <row r="3" ht="5.25" customHeight="1" hidden="1"/>
    <row r="4" spans="1:35" ht="27.75" customHeight="1">
      <c r="A4" s="382" t="s">
        <v>778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5" ht="5.25" customHeight="1">
      <c r="A11" s="383">
        <v>1</v>
      </c>
      <c r="B11" s="370" t="s">
        <v>738</v>
      </c>
      <c r="C11" s="420">
        <v>1</v>
      </c>
      <c r="D11" s="385" t="s">
        <v>832</v>
      </c>
      <c r="E11" s="385"/>
      <c r="F11" s="385"/>
      <c r="G11" s="370" t="s">
        <v>740</v>
      </c>
      <c r="H11" s="371" t="s">
        <v>716</v>
      </c>
      <c r="I11" s="384" t="s">
        <v>754</v>
      </c>
      <c r="J11" s="370" t="s">
        <v>741</v>
      </c>
      <c r="K11" s="92"/>
      <c r="L11" s="92"/>
      <c r="M11" s="92"/>
      <c r="N11" s="92"/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370" t="s">
        <v>742</v>
      </c>
      <c r="AA11" s="420">
        <v>1</v>
      </c>
      <c r="AB11" s="385" t="s">
        <v>895</v>
      </c>
      <c r="AC11" s="385"/>
      <c r="AD11" s="385"/>
      <c r="AE11" s="370" t="s">
        <v>740</v>
      </c>
      <c r="AF11" s="371" t="s">
        <v>713</v>
      </c>
      <c r="AG11" s="384" t="s">
        <v>896</v>
      </c>
      <c r="AH11" s="370" t="s">
        <v>741</v>
      </c>
      <c r="AI11" s="383">
        <v>33</v>
      </c>
    </row>
    <row r="12" spans="1:35" ht="5.25" customHeight="1" thickBot="1">
      <c r="A12" s="383"/>
      <c r="B12" s="370"/>
      <c r="C12" s="420"/>
      <c r="D12" s="385"/>
      <c r="E12" s="385"/>
      <c r="F12" s="385"/>
      <c r="G12" s="370"/>
      <c r="H12" s="371"/>
      <c r="I12" s="384"/>
      <c r="J12" s="370"/>
      <c r="K12" s="92"/>
      <c r="L12" s="92"/>
      <c r="M12" s="92"/>
      <c r="N12" s="92"/>
      <c r="O12" s="94"/>
      <c r="P12" s="94"/>
      <c r="Q12" s="94"/>
      <c r="R12" s="94"/>
      <c r="S12" s="94"/>
      <c r="T12" s="94"/>
      <c r="U12" s="97"/>
      <c r="V12" s="97"/>
      <c r="W12" s="97"/>
      <c r="X12" s="97"/>
      <c r="Y12" s="97"/>
      <c r="Z12" s="370"/>
      <c r="AA12" s="420"/>
      <c r="AB12" s="385"/>
      <c r="AC12" s="385"/>
      <c r="AD12" s="385"/>
      <c r="AE12" s="370"/>
      <c r="AF12" s="371"/>
      <c r="AG12" s="384"/>
      <c r="AH12" s="370"/>
      <c r="AI12" s="383"/>
    </row>
    <row r="13" spans="1:35" ht="5.25" customHeight="1" thickTop="1">
      <c r="A13" s="383"/>
      <c r="B13" s="370"/>
      <c r="C13" s="420"/>
      <c r="D13" s="385"/>
      <c r="E13" s="385"/>
      <c r="F13" s="385"/>
      <c r="G13" s="370"/>
      <c r="H13" s="371"/>
      <c r="I13" s="384"/>
      <c r="J13" s="370"/>
      <c r="K13" s="273"/>
      <c r="L13" s="183"/>
      <c r="M13" s="95"/>
      <c r="N13" s="95"/>
      <c r="O13" s="95"/>
      <c r="P13" s="94"/>
      <c r="Q13" s="94"/>
      <c r="R13" s="94"/>
      <c r="S13" s="94"/>
      <c r="T13" s="94"/>
      <c r="U13" s="97"/>
      <c r="V13" s="97"/>
      <c r="W13" s="97"/>
      <c r="X13" s="186"/>
      <c r="Y13" s="184"/>
      <c r="Z13" s="370"/>
      <c r="AA13" s="420"/>
      <c r="AB13" s="385"/>
      <c r="AC13" s="385"/>
      <c r="AD13" s="385"/>
      <c r="AE13" s="370"/>
      <c r="AF13" s="371"/>
      <c r="AG13" s="384"/>
      <c r="AH13" s="370"/>
      <c r="AI13" s="383"/>
    </row>
    <row r="14" spans="1:35" ht="5.25" customHeight="1" thickBot="1">
      <c r="A14" s="383"/>
      <c r="B14" s="370"/>
      <c r="C14" s="420"/>
      <c r="D14" s="385"/>
      <c r="E14" s="385"/>
      <c r="F14" s="385"/>
      <c r="G14" s="370"/>
      <c r="H14" s="371"/>
      <c r="I14" s="384"/>
      <c r="J14" s="370"/>
      <c r="K14" s="106"/>
      <c r="L14" s="191"/>
      <c r="M14" s="95"/>
      <c r="N14" s="95"/>
      <c r="O14" s="95"/>
      <c r="P14" s="94"/>
      <c r="Q14" s="94"/>
      <c r="R14" s="94"/>
      <c r="S14" s="94"/>
      <c r="T14" s="94"/>
      <c r="U14" s="97"/>
      <c r="V14" s="97"/>
      <c r="W14" s="97"/>
      <c r="X14" s="189"/>
      <c r="Y14" s="108"/>
      <c r="Z14" s="370"/>
      <c r="AA14" s="420"/>
      <c r="AB14" s="385"/>
      <c r="AC14" s="385"/>
      <c r="AD14" s="385"/>
      <c r="AE14" s="370"/>
      <c r="AF14" s="371"/>
      <c r="AG14" s="384"/>
      <c r="AH14" s="370"/>
      <c r="AI14" s="383"/>
    </row>
    <row r="15" spans="1:35" ht="5.25" customHeight="1" thickTop="1">
      <c r="A15" s="383">
        <v>2</v>
      </c>
      <c r="B15" s="370" t="s">
        <v>743</v>
      </c>
      <c r="C15" s="420">
        <v>16</v>
      </c>
      <c r="D15" s="385" t="s">
        <v>897</v>
      </c>
      <c r="E15" s="385"/>
      <c r="F15" s="385"/>
      <c r="G15" s="370" t="s">
        <v>740</v>
      </c>
      <c r="H15" s="371" t="s">
        <v>718</v>
      </c>
      <c r="I15" s="384" t="s">
        <v>723</v>
      </c>
      <c r="J15" s="370" t="s">
        <v>741</v>
      </c>
      <c r="K15" s="123"/>
      <c r="L15" s="109"/>
      <c r="M15" s="183"/>
      <c r="N15" s="95"/>
      <c r="O15" s="95"/>
      <c r="P15" s="95"/>
      <c r="Q15" s="92"/>
      <c r="R15" s="92"/>
      <c r="S15" s="92"/>
      <c r="T15" s="97"/>
      <c r="U15" s="97"/>
      <c r="V15" s="97"/>
      <c r="W15" s="186"/>
      <c r="X15" s="108"/>
      <c r="Y15" s="102"/>
      <c r="Z15" s="370" t="s">
        <v>744</v>
      </c>
      <c r="AA15" s="420">
        <v>16</v>
      </c>
      <c r="AB15" s="385" t="s">
        <v>898</v>
      </c>
      <c r="AC15" s="385"/>
      <c r="AD15" s="385"/>
      <c r="AE15" s="370" t="s">
        <v>740</v>
      </c>
      <c r="AF15" s="371" t="s">
        <v>712</v>
      </c>
      <c r="AG15" s="384" t="s">
        <v>596</v>
      </c>
      <c r="AH15" s="370" t="s">
        <v>741</v>
      </c>
      <c r="AI15" s="383">
        <v>34</v>
      </c>
    </row>
    <row r="16" spans="1:35" ht="5.25" customHeight="1">
      <c r="A16" s="383"/>
      <c r="B16" s="370"/>
      <c r="C16" s="420"/>
      <c r="D16" s="385"/>
      <c r="E16" s="385"/>
      <c r="F16" s="385"/>
      <c r="G16" s="370"/>
      <c r="H16" s="371"/>
      <c r="I16" s="384"/>
      <c r="J16" s="370"/>
      <c r="K16" s="124"/>
      <c r="L16" s="109"/>
      <c r="M16" s="183"/>
      <c r="N16" s="95"/>
      <c r="O16" s="95"/>
      <c r="P16" s="95"/>
      <c r="Q16" s="92"/>
      <c r="R16" s="92"/>
      <c r="S16" s="92"/>
      <c r="T16" s="97"/>
      <c r="U16" s="97"/>
      <c r="V16" s="97"/>
      <c r="W16" s="186"/>
      <c r="X16" s="108"/>
      <c r="Y16" s="104"/>
      <c r="Z16" s="370"/>
      <c r="AA16" s="420"/>
      <c r="AB16" s="385"/>
      <c r="AC16" s="385"/>
      <c r="AD16" s="385"/>
      <c r="AE16" s="370"/>
      <c r="AF16" s="371"/>
      <c r="AG16" s="384"/>
      <c r="AH16" s="370"/>
      <c r="AI16" s="383"/>
    </row>
    <row r="17" spans="1:35" ht="5.25" customHeight="1">
      <c r="A17" s="383"/>
      <c r="B17" s="370"/>
      <c r="C17" s="420"/>
      <c r="D17" s="385"/>
      <c r="E17" s="385"/>
      <c r="F17" s="385"/>
      <c r="G17" s="370"/>
      <c r="H17" s="371"/>
      <c r="I17" s="384"/>
      <c r="J17" s="370"/>
      <c r="K17" s="92"/>
      <c r="L17" s="109"/>
      <c r="M17" s="183"/>
      <c r="N17" s="95"/>
      <c r="O17" s="95"/>
      <c r="P17" s="95"/>
      <c r="Q17" s="92"/>
      <c r="R17" s="92"/>
      <c r="S17" s="92"/>
      <c r="T17" s="97"/>
      <c r="U17" s="97"/>
      <c r="V17" s="97"/>
      <c r="W17" s="186"/>
      <c r="X17" s="108"/>
      <c r="Y17" s="97"/>
      <c r="Z17" s="370"/>
      <c r="AA17" s="420"/>
      <c r="AB17" s="385"/>
      <c r="AC17" s="385"/>
      <c r="AD17" s="385"/>
      <c r="AE17" s="370"/>
      <c r="AF17" s="371"/>
      <c r="AG17" s="384"/>
      <c r="AH17" s="370"/>
      <c r="AI17" s="383"/>
    </row>
    <row r="18" spans="1:35" ht="5.25" customHeight="1" thickBot="1">
      <c r="A18" s="383"/>
      <c r="B18" s="370"/>
      <c r="C18" s="420"/>
      <c r="D18" s="385"/>
      <c r="E18" s="385"/>
      <c r="F18" s="385"/>
      <c r="G18" s="370"/>
      <c r="H18" s="371"/>
      <c r="I18" s="384"/>
      <c r="J18" s="370"/>
      <c r="K18" s="92"/>
      <c r="L18" s="109"/>
      <c r="M18" s="191"/>
      <c r="N18" s="95"/>
      <c r="O18" s="95"/>
      <c r="P18" s="95"/>
      <c r="Q18" s="92"/>
      <c r="R18" s="92"/>
      <c r="S18" s="92"/>
      <c r="T18" s="97"/>
      <c r="U18" s="97"/>
      <c r="V18" s="97"/>
      <c r="W18" s="189"/>
      <c r="X18" s="108"/>
      <c r="Y18" s="97"/>
      <c r="Z18" s="370"/>
      <c r="AA18" s="420"/>
      <c r="AB18" s="385"/>
      <c r="AC18" s="385"/>
      <c r="AD18" s="385"/>
      <c r="AE18" s="370"/>
      <c r="AF18" s="371"/>
      <c r="AG18" s="384"/>
      <c r="AH18" s="370"/>
      <c r="AI18" s="383"/>
    </row>
    <row r="19" spans="1:35" ht="5.25" customHeight="1" thickTop="1">
      <c r="A19" s="383">
        <v>3</v>
      </c>
      <c r="B19" s="370" t="s">
        <v>744</v>
      </c>
      <c r="C19" s="420">
        <v>9</v>
      </c>
      <c r="D19" s="385" t="s">
        <v>834</v>
      </c>
      <c r="E19" s="385"/>
      <c r="F19" s="385"/>
      <c r="G19" s="370" t="s">
        <v>740</v>
      </c>
      <c r="H19" s="371" t="s">
        <v>712</v>
      </c>
      <c r="I19" s="384" t="s">
        <v>596</v>
      </c>
      <c r="J19" s="370" t="s">
        <v>741</v>
      </c>
      <c r="K19" s="92"/>
      <c r="L19" s="101"/>
      <c r="M19" s="101"/>
      <c r="N19" s="95"/>
      <c r="O19" s="95"/>
      <c r="P19" s="95"/>
      <c r="Q19" s="92"/>
      <c r="R19" s="92"/>
      <c r="S19" s="92"/>
      <c r="T19" s="97"/>
      <c r="U19" s="97"/>
      <c r="V19" s="186"/>
      <c r="W19" s="108"/>
      <c r="X19" s="102"/>
      <c r="Y19" s="97"/>
      <c r="Z19" s="370" t="s">
        <v>743</v>
      </c>
      <c r="AA19" s="420">
        <v>9</v>
      </c>
      <c r="AB19" s="385" t="s">
        <v>790</v>
      </c>
      <c r="AC19" s="385"/>
      <c r="AD19" s="385"/>
      <c r="AE19" s="370" t="s">
        <v>740</v>
      </c>
      <c r="AF19" s="371" t="s">
        <v>718</v>
      </c>
      <c r="AG19" s="384" t="s">
        <v>752</v>
      </c>
      <c r="AH19" s="370" t="s">
        <v>741</v>
      </c>
      <c r="AI19" s="383">
        <v>35</v>
      </c>
    </row>
    <row r="20" spans="1:35" ht="5.25" customHeight="1" thickBot="1">
      <c r="A20" s="383"/>
      <c r="B20" s="370"/>
      <c r="C20" s="420"/>
      <c r="D20" s="385"/>
      <c r="E20" s="385"/>
      <c r="F20" s="385"/>
      <c r="G20" s="370"/>
      <c r="H20" s="371"/>
      <c r="I20" s="384"/>
      <c r="J20" s="370"/>
      <c r="K20" s="92"/>
      <c r="L20" s="101"/>
      <c r="M20" s="101"/>
      <c r="N20" s="95"/>
      <c r="O20" s="95"/>
      <c r="P20" s="95"/>
      <c r="Q20" s="92"/>
      <c r="R20" s="92"/>
      <c r="S20" s="92"/>
      <c r="T20" s="97"/>
      <c r="U20" s="97"/>
      <c r="V20" s="186"/>
      <c r="W20" s="108"/>
      <c r="X20" s="102"/>
      <c r="Y20" s="97"/>
      <c r="Z20" s="370"/>
      <c r="AA20" s="420"/>
      <c r="AB20" s="385"/>
      <c r="AC20" s="385"/>
      <c r="AD20" s="385"/>
      <c r="AE20" s="370"/>
      <c r="AF20" s="371"/>
      <c r="AG20" s="384"/>
      <c r="AH20" s="370"/>
      <c r="AI20" s="383"/>
    </row>
    <row r="21" spans="1:35" ht="5.25" customHeight="1" thickTop="1">
      <c r="A21" s="383"/>
      <c r="B21" s="370"/>
      <c r="C21" s="420"/>
      <c r="D21" s="385"/>
      <c r="E21" s="385"/>
      <c r="F21" s="385"/>
      <c r="G21" s="370"/>
      <c r="H21" s="371"/>
      <c r="I21" s="384"/>
      <c r="J21" s="370"/>
      <c r="K21" s="273"/>
      <c r="L21" s="187"/>
      <c r="M21" s="101"/>
      <c r="N21" s="95"/>
      <c r="O21" s="95"/>
      <c r="P21" s="95"/>
      <c r="Q21" s="92"/>
      <c r="R21" s="92"/>
      <c r="S21" s="92"/>
      <c r="T21" s="97"/>
      <c r="U21" s="97"/>
      <c r="V21" s="186"/>
      <c r="W21" s="108"/>
      <c r="X21" s="193"/>
      <c r="Y21" s="184"/>
      <c r="Z21" s="370"/>
      <c r="AA21" s="420"/>
      <c r="AB21" s="385"/>
      <c r="AC21" s="385"/>
      <c r="AD21" s="385"/>
      <c r="AE21" s="370"/>
      <c r="AF21" s="371"/>
      <c r="AG21" s="384"/>
      <c r="AH21" s="370"/>
      <c r="AI21" s="383"/>
    </row>
    <row r="22" spans="1:35" ht="5.25" customHeight="1" thickBot="1">
      <c r="A22" s="383"/>
      <c r="B22" s="370"/>
      <c r="C22" s="420"/>
      <c r="D22" s="385"/>
      <c r="E22" s="385"/>
      <c r="F22" s="385"/>
      <c r="G22" s="370"/>
      <c r="H22" s="371"/>
      <c r="I22" s="384"/>
      <c r="J22" s="370"/>
      <c r="K22" s="106"/>
      <c r="L22" s="188"/>
      <c r="M22" s="101"/>
      <c r="N22" s="95"/>
      <c r="O22" s="95"/>
      <c r="P22" s="95"/>
      <c r="Q22" s="92"/>
      <c r="R22" s="92"/>
      <c r="S22" s="92"/>
      <c r="T22" s="97"/>
      <c r="U22" s="97"/>
      <c r="V22" s="186"/>
      <c r="W22" s="108"/>
      <c r="X22" s="197"/>
      <c r="Y22" s="108"/>
      <c r="Z22" s="370"/>
      <c r="AA22" s="420"/>
      <c r="AB22" s="385"/>
      <c r="AC22" s="385"/>
      <c r="AD22" s="385"/>
      <c r="AE22" s="370"/>
      <c r="AF22" s="371"/>
      <c r="AG22" s="384"/>
      <c r="AH22" s="370"/>
      <c r="AI22" s="383"/>
    </row>
    <row r="23" spans="1:35" ht="5.25" customHeight="1" thickTop="1">
      <c r="A23" s="383">
        <v>4</v>
      </c>
      <c r="B23" s="370" t="s">
        <v>742</v>
      </c>
      <c r="C23" s="420">
        <v>8</v>
      </c>
      <c r="D23" s="385" t="s">
        <v>753</v>
      </c>
      <c r="E23" s="385"/>
      <c r="F23" s="385"/>
      <c r="G23" s="370" t="s">
        <v>740</v>
      </c>
      <c r="H23" s="371" t="s">
        <v>713</v>
      </c>
      <c r="I23" s="384" t="s">
        <v>728</v>
      </c>
      <c r="J23" s="370" t="s">
        <v>741</v>
      </c>
      <c r="K23" s="123"/>
      <c r="L23" s="95"/>
      <c r="M23" s="101"/>
      <c r="N23" s="95"/>
      <c r="O23" s="95"/>
      <c r="P23" s="95"/>
      <c r="Q23" s="92"/>
      <c r="R23" s="92"/>
      <c r="S23" s="92"/>
      <c r="T23" s="97"/>
      <c r="U23" s="97"/>
      <c r="V23" s="186"/>
      <c r="W23" s="108"/>
      <c r="X23" s="97"/>
      <c r="Y23" s="102"/>
      <c r="Z23" s="370" t="s">
        <v>738</v>
      </c>
      <c r="AA23" s="420">
        <v>8</v>
      </c>
      <c r="AB23" s="385" t="s">
        <v>831</v>
      </c>
      <c r="AC23" s="385"/>
      <c r="AD23" s="385"/>
      <c r="AE23" s="370" t="s">
        <v>740</v>
      </c>
      <c r="AF23" s="371" t="s">
        <v>716</v>
      </c>
      <c r="AG23" s="384" t="s">
        <v>754</v>
      </c>
      <c r="AH23" s="370" t="s">
        <v>741</v>
      </c>
      <c r="AI23" s="383">
        <v>36</v>
      </c>
    </row>
    <row r="24" spans="1:35" ht="5.25" customHeight="1">
      <c r="A24" s="383"/>
      <c r="B24" s="370"/>
      <c r="C24" s="420"/>
      <c r="D24" s="385"/>
      <c r="E24" s="385"/>
      <c r="F24" s="385"/>
      <c r="G24" s="370"/>
      <c r="H24" s="371"/>
      <c r="I24" s="384"/>
      <c r="J24" s="370"/>
      <c r="K24" s="124"/>
      <c r="L24" s="95"/>
      <c r="M24" s="101"/>
      <c r="N24" s="95"/>
      <c r="O24" s="95"/>
      <c r="P24" s="95"/>
      <c r="Q24" s="92"/>
      <c r="R24" s="92"/>
      <c r="S24" s="92"/>
      <c r="T24" s="97"/>
      <c r="U24" s="97"/>
      <c r="V24" s="186"/>
      <c r="W24" s="108"/>
      <c r="X24" s="97"/>
      <c r="Y24" s="104"/>
      <c r="Z24" s="370"/>
      <c r="AA24" s="420"/>
      <c r="AB24" s="385"/>
      <c r="AC24" s="385"/>
      <c r="AD24" s="385"/>
      <c r="AE24" s="370"/>
      <c r="AF24" s="371"/>
      <c r="AG24" s="384"/>
      <c r="AH24" s="370"/>
      <c r="AI24" s="383"/>
    </row>
    <row r="25" spans="1:35" ht="5.25" customHeight="1">
      <c r="A25" s="383"/>
      <c r="B25" s="370"/>
      <c r="C25" s="420"/>
      <c r="D25" s="385"/>
      <c r="E25" s="385"/>
      <c r="F25" s="385"/>
      <c r="G25" s="370"/>
      <c r="H25" s="371"/>
      <c r="I25" s="384"/>
      <c r="J25" s="370"/>
      <c r="K25" s="92"/>
      <c r="L25" s="95"/>
      <c r="M25" s="101"/>
      <c r="N25" s="95"/>
      <c r="O25" s="95"/>
      <c r="P25" s="95"/>
      <c r="Q25" s="92"/>
      <c r="R25" s="92"/>
      <c r="S25" s="92"/>
      <c r="T25" s="97"/>
      <c r="U25" s="97"/>
      <c r="V25" s="186"/>
      <c r="W25" s="108"/>
      <c r="X25" s="97"/>
      <c r="Y25" s="97"/>
      <c r="Z25" s="370"/>
      <c r="AA25" s="420"/>
      <c r="AB25" s="385"/>
      <c r="AC25" s="385"/>
      <c r="AD25" s="385"/>
      <c r="AE25" s="370"/>
      <c r="AF25" s="371"/>
      <c r="AG25" s="384"/>
      <c r="AH25" s="370"/>
      <c r="AI25" s="383"/>
    </row>
    <row r="26" spans="1:35" ht="5.25" customHeight="1" thickBot="1">
      <c r="A26" s="383"/>
      <c r="B26" s="370"/>
      <c r="C26" s="420"/>
      <c r="D26" s="385"/>
      <c r="E26" s="385"/>
      <c r="F26" s="385"/>
      <c r="G26" s="370"/>
      <c r="H26" s="371"/>
      <c r="I26" s="384"/>
      <c r="J26" s="370"/>
      <c r="K26" s="92"/>
      <c r="L26" s="95"/>
      <c r="M26" s="101"/>
      <c r="N26" s="95"/>
      <c r="O26" s="95"/>
      <c r="P26" s="95"/>
      <c r="Q26" s="92"/>
      <c r="R26" s="92"/>
      <c r="S26" s="92"/>
      <c r="T26" s="97"/>
      <c r="U26" s="97"/>
      <c r="V26" s="189"/>
      <c r="W26" s="108"/>
      <c r="X26" s="97"/>
      <c r="Y26" s="97"/>
      <c r="Z26" s="370"/>
      <c r="AA26" s="420"/>
      <c r="AB26" s="385"/>
      <c r="AC26" s="385"/>
      <c r="AD26" s="385"/>
      <c r="AE26" s="370"/>
      <c r="AF26" s="371"/>
      <c r="AG26" s="384"/>
      <c r="AH26" s="370"/>
      <c r="AI26" s="383"/>
    </row>
    <row r="27" spans="1:35" ht="5.25" customHeight="1" thickTop="1">
      <c r="A27" s="383">
        <v>5</v>
      </c>
      <c r="B27" s="370" t="s">
        <v>744</v>
      </c>
      <c r="C27" s="420">
        <v>5</v>
      </c>
      <c r="D27" s="385" t="s">
        <v>724</v>
      </c>
      <c r="E27" s="385"/>
      <c r="F27" s="385"/>
      <c r="G27" s="370" t="s">
        <v>740</v>
      </c>
      <c r="H27" s="371" t="s">
        <v>712</v>
      </c>
      <c r="I27" s="384" t="s">
        <v>758</v>
      </c>
      <c r="J27" s="370" t="s">
        <v>741</v>
      </c>
      <c r="K27" s="92"/>
      <c r="L27" s="95"/>
      <c r="M27" s="109"/>
      <c r="N27" s="182"/>
      <c r="O27" s="183"/>
      <c r="P27" s="95"/>
      <c r="Q27" s="92"/>
      <c r="R27" s="92"/>
      <c r="S27" s="92"/>
      <c r="T27" s="97"/>
      <c r="U27" s="186"/>
      <c r="V27" s="108"/>
      <c r="W27" s="102"/>
      <c r="X27" s="97"/>
      <c r="Y27" s="97"/>
      <c r="Z27" s="370" t="s">
        <v>743</v>
      </c>
      <c r="AA27" s="420">
        <v>5</v>
      </c>
      <c r="AB27" s="385" t="s">
        <v>1028</v>
      </c>
      <c r="AC27" s="385"/>
      <c r="AD27" s="385"/>
      <c r="AE27" s="370" t="s">
        <v>740</v>
      </c>
      <c r="AF27" s="371" t="s">
        <v>718</v>
      </c>
      <c r="AG27" s="384" t="s">
        <v>720</v>
      </c>
      <c r="AH27" s="370" t="s">
        <v>741</v>
      </c>
      <c r="AI27" s="383">
        <v>37</v>
      </c>
    </row>
    <row r="28" spans="1:35" ht="5.25" customHeight="1" thickBot="1">
      <c r="A28" s="383"/>
      <c r="B28" s="370"/>
      <c r="C28" s="420"/>
      <c r="D28" s="385"/>
      <c r="E28" s="385"/>
      <c r="F28" s="385"/>
      <c r="G28" s="370"/>
      <c r="H28" s="371"/>
      <c r="I28" s="384"/>
      <c r="J28" s="370"/>
      <c r="K28" s="92"/>
      <c r="L28" s="95"/>
      <c r="M28" s="109"/>
      <c r="N28" s="183"/>
      <c r="O28" s="183"/>
      <c r="P28" s="95"/>
      <c r="Q28" s="92"/>
      <c r="R28" s="92"/>
      <c r="S28" s="92"/>
      <c r="T28" s="97"/>
      <c r="U28" s="186"/>
      <c r="V28" s="108"/>
      <c r="W28" s="102"/>
      <c r="X28" s="97"/>
      <c r="Y28" s="97"/>
      <c r="Z28" s="370"/>
      <c r="AA28" s="420"/>
      <c r="AB28" s="385"/>
      <c r="AC28" s="385"/>
      <c r="AD28" s="385"/>
      <c r="AE28" s="370"/>
      <c r="AF28" s="371"/>
      <c r="AG28" s="384"/>
      <c r="AH28" s="370"/>
      <c r="AI28" s="383"/>
    </row>
    <row r="29" spans="1:35" ht="5.25" customHeight="1" thickTop="1">
      <c r="A29" s="383"/>
      <c r="B29" s="370"/>
      <c r="C29" s="420"/>
      <c r="D29" s="385"/>
      <c r="E29" s="385"/>
      <c r="F29" s="385"/>
      <c r="G29" s="370"/>
      <c r="H29" s="371"/>
      <c r="I29" s="384"/>
      <c r="J29" s="370"/>
      <c r="K29" s="273"/>
      <c r="L29" s="183"/>
      <c r="M29" s="109"/>
      <c r="N29" s="183"/>
      <c r="O29" s="183"/>
      <c r="P29" s="95"/>
      <c r="Q29" s="92"/>
      <c r="R29" s="92"/>
      <c r="S29" s="92"/>
      <c r="T29" s="97"/>
      <c r="U29" s="186"/>
      <c r="V29" s="108"/>
      <c r="W29" s="102"/>
      <c r="X29" s="186"/>
      <c r="Y29" s="184"/>
      <c r="Z29" s="370"/>
      <c r="AA29" s="420"/>
      <c r="AB29" s="385"/>
      <c r="AC29" s="385"/>
      <c r="AD29" s="385"/>
      <c r="AE29" s="370"/>
      <c r="AF29" s="371"/>
      <c r="AG29" s="384"/>
      <c r="AH29" s="370"/>
      <c r="AI29" s="383"/>
    </row>
    <row r="30" spans="1:35" ht="5.25" customHeight="1" thickBot="1">
      <c r="A30" s="383"/>
      <c r="B30" s="370"/>
      <c r="C30" s="420"/>
      <c r="D30" s="385"/>
      <c r="E30" s="385"/>
      <c r="F30" s="385"/>
      <c r="G30" s="370"/>
      <c r="H30" s="371"/>
      <c r="I30" s="384"/>
      <c r="J30" s="370"/>
      <c r="K30" s="106"/>
      <c r="L30" s="191"/>
      <c r="M30" s="109"/>
      <c r="N30" s="183"/>
      <c r="O30" s="183"/>
      <c r="P30" s="95"/>
      <c r="Q30" s="92"/>
      <c r="R30" s="92"/>
      <c r="S30" s="92"/>
      <c r="T30" s="97"/>
      <c r="U30" s="186"/>
      <c r="V30" s="108"/>
      <c r="W30" s="102"/>
      <c r="X30" s="189"/>
      <c r="Y30" s="108"/>
      <c r="Z30" s="370"/>
      <c r="AA30" s="420"/>
      <c r="AB30" s="385"/>
      <c r="AC30" s="385"/>
      <c r="AD30" s="385"/>
      <c r="AE30" s="370"/>
      <c r="AF30" s="371"/>
      <c r="AG30" s="384"/>
      <c r="AH30" s="370"/>
      <c r="AI30" s="383"/>
    </row>
    <row r="31" spans="1:35" ht="5.25" customHeight="1" thickTop="1">
      <c r="A31" s="383">
        <v>6</v>
      </c>
      <c r="B31" s="370" t="s">
        <v>738</v>
      </c>
      <c r="C31" s="420">
        <v>12</v>
      </c>
      <c r="D31" s="385" t="s">
        <v>852</v>
      </c>
      <c r="E31" s="385"/>
      <c r="F31" s="385"/>
      <c r="G31" s="370" t="s">
        <v>740</v>
      </c>
      <c r="H31" s="371" t="s">
        <v>716</v>
      </c>
      <c r="I31" s="384" t="s">
        <v>754</v>
      </c>
      <c r="J31" s="370" t="s">
        <v>741</v>
      </c>
      <c r="K31" s="123"/>
      <c r="L31" s="101"/>
      <c r="M31" s="109"/>
      <c r="N31" s="183"/>
      <c r="O31" s="183"/>
      <c r="P31" s="95"/>
      <c r="Q31" s="92"/>
      <c r="R31" s="92"/>
      <c r="S31" s="92"/>
      <c r="T31" s="97"/>
      <c r="U31" s="186"/>
      <c r="V31" s="108"/>
      <c r="W31" s="193"/>
      <c r="X31" s="108"/>
      <c r="Y31" s="102"/>
      <c r="Z31" s="370" t="s">
        <v>742</v>
      </c>
      <c r="AA31" s="420">
        <v>12</v>
      </c>
      <c r="AB31" s="385" t="s">
        <v>899</v>
      </c>
      <c r="AC31" s="385"/>
      <c r="AD31" s="385"/>
      <c r="AE31" s="370" t="s">
        <v>740</v>
      </c>
      <c r="AF31" s="371" t="s">
        <v>713</v>
      </c>
      <c r="AG31" s="384" t="s">
        <v>665</v>
      </c>
      <c r="AH31" s="370" t="s">
        <v>741</v>
      </c>
      <c r="AI31" s="383">
        <v>38</v>
      </c>
    </row>
    <row r="32" spans="1:35" ht="5.25" customHeight="1">
      <c r="A32" s="383"/>
      <c r="B32" s="370"/>
      <c r="C32" s="420"/>
      <c r="D32" s="385"/>
      <c r="E32" s="385"/>
      <c r="F32" s="385"/>
      <c r="G32" s="370"/>
      <c r="H32" s="371"/>
      <c r="I32" s="384"/>
      <c r="J32" s="370"/>
      <c r="K32" s="124"/>
      <c r="L32" s="101"/>
      <c r="M32" s="109"/>
      <c r="N32" s="183"/>
      <c r="O32" s="183"/>
      <c r="P32" s="95"/>
      <c r="Q32" s="92"/>
      <c r="R32" s="92"/>
      <c r="S32" s="92"/>
      <c r="T32" s="97"/>
      <c r="U32" s="186"/>
      <c r="V32" s="108"/>
      <c r="W32" s="193"/>
      <c r="X32" s="108"/>
      <c r="Y32" s="104"/>
      <c r="Z32" s="370"/>
      <c r="AA32" s="420"/>
      <c r="AB32" s="385"/>
      <c r="AC32" s="385"/>
      <c r="AD32" s="385"/>
      <c r="AE32" s="370"/>
      <c r="AF32" s="371"/>
      <c r="AG32" s="384"/>
      <c r="AH32" s="370"/>
      <c r="AI32" s="383"/>
    </row>
    <row r="33" spans="1:35" ht="5.25" customHeight="1">
      <c r="A33" s="383"/>
      <c r="B33" s="370"/>
      <c r="C33" s="420"/>
      <c r="D33" s="385"/>
      <c r="E33" s="385"/>
      <c r="F33" s="385"/>
      <c r="G33" s="370"/>
      <c r="H33" s="371"/>
      <c r="I33" s="384"/>
      <c r="J33" s="370"/>
      <c r="K33" s="92"/>
      <c r="L33" s="101"/>
      <c r="M33" s="109"/>
      <c r="N33" s="183"/>
      <c r="O33" s="183"/>
      <c r="P33" s="95"/>
      <c r="Q33" s="92"/>
      <c r="R33" s="92"/>
      <c r="S33" s="92"/>
      <c r="T33" s="97"/>
      <c r="U33" s="186"/>
      <c r="V33" s="108"/>
      <c r="W33" s="193"/>
      <c r="X33" s="108"/>
      <c r="Y33" s="97"/>
      <c r="Z33" s="370"/>
      <c r="AA33" s="420"/>
      <c r="AB33" s="385"/>
      <c r="AC33" s="385"/>
      <c r="AD33" s="385"/>
      <c r="AE33" s="370"/>
      <c r="AF33" s="371"/>
      <c r="AG33" s="384"/>
      <c r="AH33" s="370"/>
      <c r="AI33" s="383"/>
    </row>
    <row r="34" spans="1:35" ht="5.25" customHeight="1" thickBot="1">
      <c r="A34" s="383"/>
      <c r="B34" s="370"/>
      <c r="C34" s="420"/>
      <c r="D34" s="385"/>
      <c r="E34" s="385"/>
      <c r="F34" s="385"/>
      <c r="G34" s="370"/>
      <c r="H34" s="371"/>
      <c r="I34" s="384"/>
      <c r="J34" s="370"/>
      <c r="K34" s="92"/>
      <c r="L34" s="101"/>
      <c r="M34" s="109"/>
      <c r="N34" s="183"/>
      <c r="O34" s="183"/>
      <c r="P34" s="95"/>
      <c r="Q34" s="92"/>
      <c r="R34" s="92"/>
      <c r="S34" s="92"/>
      <c r="T34" s="97"/>
      <c r="U34" s="186"/>
      <c r="V34" s="108"/>
      <c r="W34" s="197"/>
      <c r="X34" s="108"/>
      <c r="Y34" s="97"/>
      <c r="Z34" s="370"/>
      <c r="AA34" s="420"/>
      <c r="AB34" s="385"/>
      <c r="AC34" s="385"/>
      <c r="AD34" s="385"/>
      <c r="AE34" s="370"/>
      <c r="AF34" s="371"/>
      <c r="AG34" s="384"/>
      <c r="AH34" s="370"/>
      <c r="AI34" s="383"/>
    </row>
    <row r="35" spans="1:35" ht="5.25" customHeight="1" thickTop="1">
      <c r="A35" s="383">
        <v>7</v>
      </c>
      <c r="B35" s="370" t="s">
        <v>742</v>
      </c>
      <c r="C35" s="420">
        <v>13</v>
      </c>
      <c r="D35" s="385" t="s">
        <v>900</v>
      </c>
      <c r="E35" s="385"/>
      <c r="F35" s="385"/>
      <c r="G35" s="370" t="s">
        <v>740</v>
      </c>
      <c r="H35" s="371" t="s">
        <v>713</v>
      </c>
      <c r="I35" s="384" t="s">
        <v>664</v>
      </c>
      <c r="J35" s="370" t="s">
        <v>741</v>
      </c>
      <c r="K35" s="92"/>
      <c r="L35" s="109"/>
      <c r="M35" s="182"/>
      <c r="N35" s="109"/>
      <c r="O35" s="183"/>
      <c r="P35" s="95"/>
      <c r="Q35" s="92"/>
      <c r="R35" s="92"/>
      <c r="S35" s="92"/>
      <c r="T35" s="97"/>
      <c r="U35" s="186"/>
      <c r="V35" s="108"/>
      <c r="W35" s="97"/>
      <c r="X35" s="102"/>
      <c r="Y35" s="97"/>
      <c r="Z35" s="370" t="s">
        <v>738</v>
      </c>
      <c r="AA35" s="420">
        <v>13</v>
      </c>
      <c r="AB35" s="385" t="s">
        <v>773</v>
      </c>
      <c r="AC35" s="385"/>
      <c r="AD35" s="385"/>
      <c r="AE35" s="370" t="s">
        <v>740</v>
      </c>
      <c r="AF35" s="371" t="s">
        <v>716</v>
      </c>
      <c r="AG35" s="384" t="s">
        <v>754</v>
      </c>
      <c r="AH35" s="370" t="s">
        <v>741</v>
      </c>
      <c r="AI35" s="383">
        <v>39</v>
      </c>
    </row>
    <row r="36" spans="1:35" ht="5.25" customHeight="1" thickBot="1">
      <c r="A36" s="383"/>
      <c r="B36" s="370"/>
      <c r="C36" s="420"/>
      <c r="D36" s="385"/>
      <c r="E36" s="385"/>
      <c r="F36" s="385"/>
      <c r="G36" s="370"/>
      <c r="H36" s="371"/>
      <c r="I36" s="384"/>
      <c r="J36" s="370"/>
      <c r="K36" s="92"/>
      <c r="L36" s="109"/>
      <c r="M36" s="183"/>
      <c r="N36" s="109"/>
      <c r="O36" s="183"/>
      <c r="P36" s="95"/>
      <c r="Q36" s="92"/>
      <c r="R36" s="92"/>
      <c r="S36" s="92"/>
      <c r="T36" s="97"/>
      <c r="U36" s="186"/>
      <c r="V36" s="108"/>
      <c r="W36" s="97"/>
      <c r="X36" s="102"/>
      <c r="Y36" s="97"/>
      <c r="Z36" s="370"/>
      <c r="AA36" s="420"/>
      <c r="AB36" s="385"/>
      <c r="AC36" s="385"/>
      <c r="AD36" s="385"/>
      <c r="AE36" s="370"/>
      <c r="AF36" s="371"/>
      <c r="AG36" s="384"/>
      <c r="AH36" s="370"/>
      <c r="AI36" s="383"/>
    </row>
    <row r="37" spans="1:35" ht="5.25" customHeight="1" thickTop="1">
      <c r="A37" s="383"/>
      <c r="B37" s="370"/>
      <c r="C37" s="420"/>
      <c r="D37" s="385"/>
      <c r="E37" s="385"/>
      <c r="F37" s="385"/>
      <c r="G37" s="370"/>
      <c r="H37" s="371"/>
      <c r="I37" s="384"/>
      <c r="J37" s="370"/>
      <c r="K37" s="122"/>
      <c r="L37" s="109"/>
      <c r="M37" s="183"/>
      <c r="N37" s="109"/>
      <c r="O37" s="183"/>
      <c r="P37" s="95"/>
      <c r="Q37" s="92"/>
      <c r="R37" s="92"/>
      <c r="S37" s="92"/>
      <c r="T37" s="97"/>
      <c r="U37" s="186"/>
      <c r="V37" s="108"/>
      <c r="W37" s="97"/>
      <c r="X37" s="193"/>
      <c r="Y37" s="184"/>
      <c r="Z37" s="370"/>
      <c r="AA37" s="420"/>
      <c r="AB37" s="385"/>
      <c r="AC37" s="385"/>
      <c r="AD37" s="385"/>
      <c r="AE37" s="370"/>
      <c r="AF37" s="371"/>
      <c r="AG37" s="384"/>
      <c r="AH37" s="370"/>
      <c r="AI37" s="383"/>
    </row>
    <row r="38" spans="1:35" ht="5.25" customHeight="1" thickBot="1">
      <c r="A38" s="383"/>
      <c r="B38" s="370"/>
      <c r="C38" s="420"/>
      <c r="D38" s="385"/>
      <c r="E38" s="385"/>
      <c r="F38" s="385"/>
      <c r="G38" s="370"/>
      <c r="H38" s="371"/>
      <c r="I38" s="384"/>
      <c r="J38" s="370"/>
      <c r="K38" s="123"/>
      <c r="L38" s="109"/>
      <c r="M38" s="183"/>
      <c r="N38" s="109"/>
      <c r="O38" s="183"/>
      <c r="P38" s="95"/>
      <c r="Q38" s="92"/>
      <c r="R38" s="92"/>
      <c r="S38" s="92"/>
      <c r="T38" s="97"/>
      <c r="U38" s="186"/>
      <c r="V38" s="108"/>
      <c r="W38" s="97"/>
      <c r="X38" s="197"/>
      <c r="Y38" s="108"/>
      <c r="Z38" s="370"/>
      <c r="AA38" s="420"/>
      <c r="AB38" s="385"/>
      <c r="AC38" s="385"/>
      <c r="AD38" s="385"/>
      <c r="AE38" s="370"/>
      <c r="AF38" s="371"/>
      <c r="AG38" s="384"/>
      <c r="AH38" s="370"/>
      <c r="AI38" s="383"/>
    </row>
    <row r="39" spans="1:35" ht="5.25" customHeight="1" thickTop="1">
      <c r="A39" s="383">
        <v>8</v>
      </c>
      <c r="B39" s="370" t="s">
        <v>743</v>
      </c>
      <c r="C39" s="420">
        <v>4</v>
      </c>
      <c r="D39" s="385" t="s">
        <v>862</v>
      </c>
      <c r="E39" s="385"/>
      <c r="F39" s="385"/>
      <c r="G39" s="370" t="s">
        <v>740</v>
      </c>
      <c r="H39" s="371" t="s">
        <v>718</v>
      </c>
      <c r="I39" s="384" t="s">
        <v>720</v>
      </c>
      <c r="J39" s="370" t="s">
        <v>741</v>
      </c>
      <c r="K39" s="106"/>
      <c r="L39" s="182"/>
      <c r="M39" s="95"/>
      <c r="N39" s="109"/>
      <c r="O39" s="183"/>
      <c r="P39" s="95"/>
      <c r="Q39" s="92"/>
      <c r="R39" s="92"/>
      <c r="S39" s="92"/>
      <c r="T39" s="97"/>
      <c r="U39" s="186"/>
      <c r="V39" s="108"/>
      <c r="W39" s="97"/>
      <c r="X39" s="97"/>
      <c r="Y39" s="102"/>
      <c r="Z39" s="370" t="s">
        <v>744</v>
      </c>
      <c r="AA39" s="420">
        <v>4</v>
      </c>
      <c r="AB39" s="385" t="s">
        <v>901</v>
      </c>
      <c r="AC39" s="385"/>
      <c r="AD39" s="385"/>
      <c r="AE39" s="370" t="s">
        <v>740</v>
      </c>
      <c r="AF39" s="371" t="s">
        <v>712</v>
      </c>
      <c r="AG39" s="384" t="s">
        <v>902</v>
      </c>
      <c r="AH39" s="370" t="s">
        <v>741</v>
      </c>
      <c r="AI39" s="383">
        <v>40</v>
      </c>
    </row>
    <row r="40" spans="1:35" ht="5.25" customHeight="1" thickBot="1">
      <c r="A40" s="383"/>
      <c r="B40" s="370"/>
      <c r="C40" s="420"/>
      <c r="D40" s="385"/>
      <c r="E40" s="385"/>
      <c r="F40" s="385"/>
      <c r="G40" s="370"/>
      <c r="H40" s="371"/>
      <c r="I40" s="384"/>
      <c r="J40" s="370"/>
      <c r="K40" s="106"/>
      <c r="L40" s="183"/>
      <c r="M40" s="95"/>
      <c r="N40" s="109"/>
      <c r="O40" s="183"/>
      <c r="P40" s="95"/>
      <c r="Q40" s="92"/>
      <c r="R40" s="92"/>
      <c r="S40" s="92"/>
      <c r="T40" s="97"/>
      <c r="U40" s="186"/>
      <c r="V40" s="108"/>
      <c r="W40" s="97"/>
      <c r="X40" s="97"/>
      <c r="Y40" s="104"/>
      <c r="Z40" s="370"/>
      <c r="AA40" s="420"/>
      <c r="AB40" s="385"/>
      <c r="AC40" s="385"/>
      <c r="AD40" s="385"/>
      <c r="AE40" s="370"/>
      <c r="AF40" s="371"/>
      <c r="AG40" s="384"/>
      <c r="AH40" s="370"/>
      <c r="AI40" s="383"/>
    </row>
    <row r="41" spans="1:35" ht="5.25" customHeight="1" thickTop="1">
      <c r="A41" s="383"/>
      <c r="B41" s="370"/>
      <c r="C41" s="420"/>
      <c r="D41" s="385"/>
      <c r="E41" s="385"/>
      <c r="F41" s="385"/>
      <c r="G41" s="370"/>
      <c r="H41" s="371"/>
      <c r="I41" s="384"/>
      <c r="J41" s="370"/>
      <c r="K41" s="273"/>
      <c r="L41" s="95"/>
      <c r="M41" s="95"/>
      <c r="N41" s="109"/>
      <c r="O41" s="183"/>
      <c r="P41" s="95"/>
      <c r="Q41" s="92"/>
      <c r="R41" s="92"/>
      <c r="S41" s="92"/>
      <c r="T41" s="97"/>
      <c r="U41" s="186"/>
      <c r="V41" s="108"/>
      <c r="W41" s="97"/>
      <c r="X41" s="97"/>
      <c r="Y41" s="97"/>
      <c r="Z41" s="370"/>
      <c r="AA41" s="420"/>
      <c r="AB41" s="385"/>
      <c r="AC41" s="385"/>
      <c r="AD41" s="385"/>
      <c r="AE41" s="370"/>
      <c r="AF41" s="371"/>
      <c r="AG41" s="384"/>
      <c r="AH41" s="370"/>
      <c r="AI41" s="383"/>
    </row>
    <row r="42" spans="1:35" ht="5.25" customHeight="1" thickBot="1">
      <c r="A42" s="383"/>
      <c r="B42" s="370"/>
      <c r="C42" s="420"/>
      <c r="D42" s="385"/>
      <c r="E42" s="385"/>
      <c r="F42" s="385"/>
      <c r="G42" s="370"/>
      <c r="H42" s="371"/>
      <c r="I42" s="384"/>
      <c r="J42" s="370"/>
      <c r="K42" s="92"/>
      <c r="L42" s="95"/>
      <c r="M42" s="95"/>
      <c r="N42" s="109"/>
      <c r="O42" s="191"/>
      <c r="P42" s="95"/>
      <c r="Q42" s="92"/>
      <c r="R42" s="92"/>
      <c r="S42" s="92"/>
      <c r="T42" s="97"/>
      <c r="U42" s="189"/>
      <c r="V42" s="108"/>
      <c r="W42" s="97"/>
      <c r="X42" s="97"/>
      <c r="Y42" s="97"/>
      <c r="Z42" s="370"/>
      <c r="AA42" s="420"/>
      <c r="AB42" s="385"/>
      <c r="AC42" s="385"/>
      <c r="AD42" s="385"/>
      <c r="AE42" s="370"/>
      <c r="AF42" s="371"/>
      <c r="AG42" s="384"/>
      <c r="AH42" s="370"/>
      <c r="AI42" s="383"/>
    </row>
    <row r="43" spans="1:35" ht="5.25" customHeight="1" thickTop="1">
      <c r="A43" s="383">
        <v>9</v>
      </c>
      <c r="B43" s="370" t="s">
        <v>744</v>
      </c>
      <c r="C43" s="420">
        <v>3</v>
      </c>
      <c r="D43" s="385" t="s">
        <v>833</v>
      </c>
      <c r="E43" s="385"/>
      <c r="F43" s="385"/>
      <c r="G43" s="370" t="s">
        <v>740</v>
      </c>
      <c r="H43" s="371" t="s">
        <v>712</v>
      </c>
      <c r="I43" s="384" t="s">
        <v>596</v>
      </c>
      <c r="J43" s="370" t="s">
        <v>741</v>
      </c>
      <c r="K43" s="92"/>
      <c r="L43" s="95"/>
      <c r="M43" s="95"/>
      <c r="N43" s="101"/>
      <c r="O43" s="109"/>
      <c r="P43" s="183"/>
      <c r="Q43" s="92"/>
      <c r="R43" s="92"/>
      <c r="S43" s="92"/>
      <c r="T43" s="97"/>
      <c r="U43" s="102"/>
      <c r="V43" s="102"/>
      <c r="W43" s="97"/>
      <c r="X43" s="97"/>
      <c r="Y43" s="97"/>
      <c r="Z43" s="370" t="s">
        <v>738</v>
      </c>
      <c r="AA43" s="420">
        <v>3</v>
      </c>
      <c r="AB43" s="385" t="s">
        <v>736</v>
      </c>
      <c r="AC43" s="385"/>
      <c r="AD43" s="385"/>
      <c r="AE43" s="370" t="s">
        <v>740</v>
      </c>
      <c r="AF43" s="371" t="s">
        <v>716</v>
      </c>
      <c r="AG43" s="384" t="s">
        <v>754</v>
      </c>
      <c r="AH43" s="370" t="s">
        <v>741</v>
      </c>
      <c r="AI43" s="383">
        <v>41</v>
      </c>
    </row>
    <row r="44" spans="1:35" ht="5.25" customHeight="1" thickBot="1">
      <c r="A44" s="383"/>
      <c r="B44" s="370"/>
      <c r="C44" s="420"/>
      <c r="D44" s="385"/>
      <c r="E44" s="385"/>
      <c r="F44" s="385"/>
      <c r="G44" s="370"/>
      <c r="H44" s="371"/>
      <c r="I44" s="384"/>
      <c r="J44" s="370"/>
      <c r="K44" s="92"/>
      <c r="L44" s="95"/>
      <c r="M44" s="95"/>
      <c r="N44" s="101"/>
      <c r="O44" s="109"/>
      <c r="P44" s="183"/>
      <c r="Q44" s="92"/>
      <c r="R44" s="92"/>
      <c r="S44" s="92"/>
      <c r="T44" s="97"/>
      <c r="U44" s="102"/>
      <c r="V44" s="102"/>
      <c r="W44" s="97"/>
      <c r="X44" s="97"/>
      <c r="Y44" s="97"/>
      <c r="Z44" s="370"/>
      <c r="AA44" s="420"/>
      <c r="AB44" s="385"/>
      <c r="AC44" s="385"/>
      <c r="AD44" s="385"/>
      <c r="AE44" s="370"/>
      <c r="AF44" s="371"/>
      <c r="AG44" s="384"/>
      <c r="AH44" s="370"/>
      <c r="AI44" s="383"/>
    </row>
    <row r="45" spans="1:35" ht="5.25" customHeight="1" thickTop="1">
      <c r="A45" s="383"/>
      <c r="B45" s="370"/>
      <c r="C45" s="420"/>
      <c r="D45" s="385"/>
      <c r="E45" s="385"/>
      <c r="F45" s="385"/>
      <c r="G45" s="370"/>
      <c r="H45" s="371"/>
      <c r="I45" s="384"/>
      <c r="J45" s="370"/>
      <c r="K45" s="122"/>
      <c r="L45" s="95"/>
      <c r="M45" s="95"/>
      <c r="N45" s="101"/>
      <c r="O45" s="109"/>
      <c r="P45" s="183"/>
      <c r="Q45" s="92"/>
      <c r="R45" s="92"/>
      <c r="S45" s="92"/>
      <c r="T45" s="97"/>
      <c r="U45" s="102"/>
      <c r="V45" s="102"/>
      <c r="W45" s="97"/>
      <c r="X45" s="186"/>
      <c r="Y45" s="279"/>
      <c r="Z45" s="370"/>
      <c r="AA45" s="420"/>
      <c r="AB45" s="385"/>
      <c r="AC45" s="385"/>
      <c r="AD45" s="385"/>
      <c r="AE45" s="370"/>
      <c r="AF45" s="371"/>
      <c r="AG45" s="384"/>
      <c r="AH45" s="370"/>
      <c r="AI45" s="383"/>
    </row>
    <row r="46" spans="1:35" ht="5.25" customHeight="1" thickBot="1">
      <c r="A46" s="383"/>
      <c r="B46" s="370"/>
      <c r="C46" s="420"/>
      <c r="D46" s="385"/>
      <c r="E46" s="385"/>
      <c r="F46" s="385"/>
      <c r="G46" s="370"/>
      <c r="H46" s="371"/>
      <c r="I46" s="384"/>
      <c r="J46" s="370"/>
      <c r="K46" s="123"/>
      <c r="L46" s="95"/>
      <c r="M46" s="95"/>
      <c r="N46" s="101"/>
      <c r="O46" s="109"/>
      <c r="P46" s="183"/>
      <c r="Q46" s="92"/>
      <c r="R46" s="92"/>
      <c r="S46" s="92"/>
      <c r="T46" s="97"/>
      <c r="U46" s="102"/>
      <c r="V46" s="102"/>
      <c r="W46" s="97"/>
      <c r="X46" s="189"/>
      <c r="Y46" s="108"/>
      <c r="Z46" s="370"/>
      <c r="AA46" s="420"/>
      <c r="AB46" s="385"/>
      <c r="AC46" s="385"/>
      <c r="AD46" s="385"/>
      <c r="AE46" s="370"/>
      <c r="AF46" s="371"/>
      <c r="AG46" s="384"/>
      <c r="AH46" s="370"/>
      <c r="AI46" s="383"/>
    </row>
    <row r="47" spans="1:35" ht="5.25" customHeight="1" thickTop="1">
      <c r="A47" s="383">
        <v>10</v>
      </c>
      <c r="B47" s="370" t="s">
        <v>743</v>
      </c>
      <c r="C47" s="420">
        <v>14</v>
      </c>
      <c r="D47" s="385" t="s">
        <v>860</v>
      </c>
      <c r="E47" s="385"/>
      <c r="F47" s="385"/>
      <c r="G47" s="370" t="s">
        <v>740</v>
      </c>
      <c r="H47" s="371" t="s">
        <v>718</v>
      </c>
      <c r="I47" s="384" t="s">
        <v>752</v>
      </c>
      <c r="J47" s="370" t="s">
        <v>741</v>
      </c>
      <c r="K47" s="106"/>
      <c r="L47" s="182"/>
      <c r="M47" s="183"/>
      <c r="N47" s="101"/>
      <c r="O47" s="109"/>
      <c r="P47" s="183"/>
      <c r="Q47" s="92"/>
      <c r="R47" s="92"/>
      <c r="S47" s="92"/>
      <c r="T47" s="97"/>
      <c r="U47" s="102"/>
      <c r="V47" s="102"/>
      <c r="W47" s="186"/>
      <c r="X47" s="108"/>
      <c r="Y47" s="102"/>
      <c r="Z47" s="370" t="s">
        <v>742</v>
      </c>
      <c r="AA47" s="420">
        <v>14</v>
      </c>
      <c r="AB47" s="385" t="s">
        <v>793</v>
      </c>
      <c r="AC47" s="385"/>
      <c r="AD47" s="385"/>
      <c r="AE47" s="370" t="s">
        <v>740</v>
      </c>
      <c r="AF47" s="371" t="s">
        <v>713</v>
      </c>
      <c r="AG47" s="384" t="s">
        <v>665</v>
      </c>
      <c r="AH47" s="370" t="s">
        <v>741</v>
      </c>
      <c r="AI47" s="383">
        <v>42</v>
      </c>
    </row>
    <row r="48" spans="1:35" ht="5.25" customHeight="1" thickBot="1">
      <c r="A48" s="383"/>
      <c r="B48" s="370"/>
      <c r="C48" s="420"/>
      <c r="D48" s="385"/>
      <c r="E48" s="385"/>
      <c r="F48" s="385"/>
      <c r="G48" s="370"/>
      <c r="H48" s="371"/>
      <c r="I48" s="384"/>
      <c r="J48" s="370"/>
      <c r="K48" s="106"/>
      <c r="L48" s="183"/>
      <c r="M48" s="183"/>
      <c r="N48" s="101"/>
      <c r="O48" s="109"/>
      <c r="P48" s="183"/>
      <c r="Q48" s="92"/>
      <c r="R48" s="92"/>
      <c r="S48" s="92"/>
      <c r="T48" s="97"/>
      <c r="U48" s="102"/>
      <c r="V48" s="102"/>
      <c r="W48" s="186"/>
      <c r="X48" s="108"/>
      <c r="Y48" s="104"/>
      <c r="Z48" s="370"/>
      <c r="AA48" s="420"/>
      <c r="AB48" s="385"/>
      <c r="AC48" s="385"/>
      <c r="AD48" s="385"/>
      <c r="AE48" s="370"/>
      <c r="AF48" s="371"/>
      <c r="AG48" s="384"/>
      <c r="AH48" s="370"/>
      <c r="AI48" s="383"/>
    </row>
    <row r="49" spans="1:35" ht="5.25" customHeight="1" thickTop="1">
      <c r="A49" s="383"/>
      <c r="B49" s="370"/>
      <c r="C49" s="420"/>
      <c r="D49" s="385"/>
      <c r="E49" s="385"/>
      <c r="F49" s="385"/>
      <c r="G49" s="370"/>
      <c r="H49" s="371"/>
      <c r="I49" s="384"/>
      <c r="J49" s="370"/>
      <c r="K49" s="273"/>
      <c r="L49" s="109"/>
      <c r="M49" s="183"/>
      <c r="N49" s="101"/>
      <c r="O49" s="109"/>
      <c r="P49" s="183"/>
      <c r="Q49" s="92"/>
      <c r="R49" s="92"/>
      <c r="S49" s="92"/>
      <c r="T49" s="97"/>
      <c r="U49" s="102"/>
      <c r="V49" s="102"/>
      <c r="W49" s="186"/>
      <c r="X49" s="108"/>
      <c r="Y49" s="97"/>
      <c r="Z49" s="370"/>
      <c r="AA49" s="420"/>
      <c r="AB49" s="385"/>
      <c r="AC49" s="385"/>
      <c r="AD49" s="385"/>
      <c r="AE49" s="370"/>
      <c r="AF49" s="371"/>
      <c r="AG49" s="384"/>
      <c r="AH49" s="370"/>
      <c r="AI49" s="383"/>
    </row>
    <row r="50" spans="1:35" ht="5.25" customHeight="1" thickBot="1">
      <c r="A50" s="383"/>
      <c r="B50" s="370"/>
      <c r="C50" s="420"/>
      <c r="D50" s="385"/>
      <c r="E50" s="385"/>
      <c r="F50" s="385"/>
      <c r="G50" s="370"/>
      <c r="H50" s="371"/>
      <c r="I50" s="384"/>
      <c r="J50" s="370"/>
      <c r="K50" s="92"/>
      <c r="L50" s="109"/>
      <c r="M50" s="191"/>
      <c r="N50" s="101"/>
      <c r="O50" s="109"/>
      <c r="P50" s="183"/>
      <c r="Q50" s="92"/>
      <c r="R50" s="92"/>
      <c r="S50" s="92"/>
      <c r="T50" s="97"/>
      <c r="U50" s="102"/>
      <c r="V50" s="102"/>
      <c r="W50" s="189"/>
      <c r="X50" s="108"/>
      <c r="Y50" s="97"/>
      <c r="Z50" s="370"/>
      <c r="AA50" s="420"/>
      <c r="AB50" s="385"/>
      <c r="AC50" s="385"/>
      <c r="AD50" s="385"/>
      <c r="AE50" s="370"/>
      <c r="AF50" s="371"/>
      <c r="AG50" s="384"/>
      <c r="AH50" s="370"/>
      <c r="AI50" s="383"/>
    </row>
    <row r="51" spans="1:35" ht="5.25" customHeight="1" thickTop="1">
      <c r="A51" s="383">
        <v>11</v>
      </c>
      <c r="B51" s="370" t="s">
        <v>742</v>
      </c>
      <c r="C51" s="420">
        <v>11</v>
      </c>
      <c r="D51" s="385" t="s">
        <v>729</v>
      </c>
      <c r="E51" s="385"/>
      <c r="F51" s="385"/>
      <c r="G51" s="370" t="s">
        <v>740</v>
      </c>
      <c r="H51" s="371" t="s">
        <v>713</v>
      </c>
      <c r="I51" s="384" t="s">
        <v>665</v>
      </c>
      <c r="J51" s="370" t="s">
        <v>741</v>
      </c>
      <c r="K51" s="92"/>
      <c r="L51" s="101"/>
      <c r="M51" s="109"/>
      <c r="N51" s="187"/>
      <c r="O51" s="109"/>
      <c r="P51" s="183"/>
      <c r="Q51" s="92"/>
      <c r="R51" s="92"/>
      <c r="S51" s="92"/>
      <c r="T51" s="97"/>
      <c r="U51" s="102"/>
      <c r="V51" s="102"/>
      <c r="W51" s="102"/>
      <c r="X51" s="102"/>
      <c r="Y51" s="97"/>
      <c r="Z51" s="370" t="s">
        <v>743</v>
      </c>
      <c r="AA51" s="420">
        <v>11</v>
      </c>
      <c r="AB51" s="385" t="s">
        <v>903</v>
      </c>
      <c r="AC51" s="385"/>
      <c r="AD51" s="385"/>
      <c r="AE51" s="370" t="s">
        <v>740</v>
      </c>
      <c r="AF51" s="371" t="s">
        <v>718</v>
      </c>
      <c r="AG51" s="384" t="s">
        <v>752</v>
      </c>
      <c r="AH51" s="370" t="s">
        <v>741</v>
      </c>
      <c r="AI51" s="383">
        <v>43</v>
      </c>
    </row>
    <row r="52" spans="1:35" ht="5.25" customHeight="1" thickBot="1">
      <c r="A52" s="383"/>
      <c r="B52" s="370"/>
      <c r="C52" s="420"/>
      <c r="D52" s="385"/>
      <c r="E52" s="385"/>
      <c r="F52" s="385"/>
      <c r="G52" s="370"/>
      <c r="H52" s="371"/>
      <c r="I52" s="384"/>
      <c r="J52" s="370"/>
      <c r="K52" s="92"/>
      <c r="L52" s="101"/>
      <c r="M52" s="109"/>
      <c r="N52" s="187"/>
      <c r="O52" s="109"/>
      <c r="P52" s="183"/>
      <c r="Q52" s="92"/>
      <c r="R52" s="92"/>
      <c r="S52" s="92"/>
      <c r="T52" s="97"/>
      <c r="U52" s="102"/>
      <c r="V52" s="102"/>
      <c r="W52" s="102"/>
      <c r="X52" s="102"/>
      <c r="Y52" s="97"/>
      <c r="Z52" s="370"/>
      <c r="AA52" s="420"/>
      <c r="AB52" s="385"/>
      <c r="AC52" s="385"/>
      <c r="AD52" s="385"/>
      <c r="AE52" s="370"/>
      <c r="AF52" s="371"/>
      <c r="AG52" s="384"/>
      <c r="AH52" s="370"/>
      <c r="AI52" s="383"/>
    </row>
    <row r="53" spans="1:35" ht="5.25" customHeight="1" thickTop="1">
      <c r="A53" s="383"/>
      <c r="B53" s="370"/>
      <c r="C53" s="420"/>
      <c r="D53" s="385"/>
      <c r="E53" s="385"/>
      <c r="F53" s="385"/>
      <c r="G53" s="370"/>
      <c r="H53" s="371"/>
      <c r="I53" s="384"/>
      <c r="J53" s="370"/>
      <c r="K53" s="122"/>
      <c r="L53" s="101"/>
      <c r="M53" s="109"/>
      <c r="N53" s="187"/>
      <c r="O53" s="109"/>
      <c r="P53" s="183"/>
      <c r="Q53" s="92"/>
      <c r="R53" s="92"/>
      <c r="S53" s="92"/>
      <c r="T53" s="97"/>
      <c r="U53" s="102"/>
      <c r="V53" s="102"/>
      <c r="W53" s="102"/>
      <c r="X53" s="193"/>
      <c r="Y53" s="184"/>
      <c r="Z53" s="370"/>
      <c r="AA53" s="420"/>
      <c r="AB53" s="385"/>
      <c r="AC53" s="385"/>
      <c r="AD53" s="385"/>
      <c r="AE53" s="370"/>
      <c r="AF53" s="371"/>
      <c r="AG53" s="384"/>
      <c r="AH53" s="370"/>
      <c r="AI53" s="383"/>
    </row>
    <row r="54" spans="1:35" ht="5.25" customHeight="1" thickBot="1">
      <c r="A54" s="383"/>
      <c r="B54" s="370"/>
      <c r="C54" s="420"/>
      <c r="D54" s="385"/>
      <c r="E54" s="385"/>
      <c r="F54" s="385"/>
      <c r="G54" s="370"/>
      <c r="H54" s="371"/>
      <c r="I54" s="384"/>
      <c r="J54" s="370"/>
      <c r="K54" s="123"/>
      <c r="L54" s="101"/>
      <c r="M54" s="109"/>
      <c r="N54" s="187"/>
      <c r="O54" s="109"/>
      <c r="P54" s="183"/>
      <c r="Q54" s="92"/>
      <c r="R54" s="92"/>
      <c r="S54" s="92"/>
      <c r="T54" s="97"/>
      <c r="U54" s="102"/>
      <c r="V54" s="102"/>
      <c r="W54" s="102"/>
      <c r="X54" s="197"/>
      <c r="Y54" s="108"/>
      <c r="Z54" s="370"/>
      <c r="AA54" s="420"/>
      <c r="AB54" s="385"/>
      <c r="AC54" s="385"/>
      <c r="AD54" s="385"/>
      <c r="AE54" s="370"/>
      <c r="AF54" s="371"/>
      <c r="AG54" s="384"/>
      <c r="AH54" s="370"/>
      <c r="AI54" s="383"/>
    </row>
    <row r="55" spans="1:35" ht="5.25" customHeight="1" thickTop="1">
      <c r="A55" s="383">
        <v>12</v>
      </c>
      <c r="B55" s="370" t="s">
        <v>738</v>
      </c>
      <c r="C55" s="420">
        <v>6</v>
      </c>
      <c r="D55" s="385" t="s">
        <v>864</v>
      </c>
      <c r="E55" s="385"/>
      <c r="F55" s="385"/>
      <c r="G55" s="370" t="s">
        <v>740</v>
      </c>
      <c r="H55" s="371" t="s">
        <v>716</v>
      </c>
      <c r="I55" s="384" t="s">
        <v>730</v>
      </c>
      <c r="J55" s="370" t="s">
        <v>741</v>
      </c>
      <c r="K55" s="106"/>
      <c r="L55" s="182"/>
      <c r="M55" s="109"/>
      <c r="N55" s="187"/>
      <c r="O55" s="109"/>
      <c r="P55" s="183"/>
      <c r="Q55" s="92"/>
      <c r="R55" s="92"/>
      <c r="S55" s="92"/>
      <c r="T55" s="97"/>
      <c r="U55" s="102"/>
      <c r="V55" s="102"/>
      <c r="W55" s="102"/>
      <c r="X55" s="97"/>
      <c r="Y55" s="102"/>
      <c r="Z55" s="370" t="s">
        <v>744</v>
      </c>
      <c r="AA55" s="420">
        <v>6</v>
      </c>
      <c r="AB55" s="385" t="s">
        <v>756</v>
      </c>
      <c r="AC55" s="385"/>
      <c r="AD55" s="385"/>
      <c r="AE55" s="370" t="s">
        <v>740</v>
      </c>
      <c r="AF55" s="371" t="s">
        <v>712</v>
      </c>
      <c r="AG55" s="384" t="s">
        <v>758</v>
      </c>
      <c r="AH55" s="370" t="s">
        <v>741</v>
      </c>
      <c r="AI55" s="383">
        <v>44</v>
      </c>
    </row>
    <row r="56" spans="1:35" ht="5.25" customHeight="1" thickBot="1">
      <c r="A56" s="383"/>
      <c r="B56" s="370"/>
      <c r="C56" s="420"/>
      <c r="D56" s="385"/>
      <c r="E56" s="385"/>
      <c r="F56" s="385"/>
      <c r="G56" s="370"/>
      <c r="H56" s="371"/>
      <c r="I56" s="384"/>
      <c r="J56" s="370"/>
      <c r="K56" s="106"/>
      <c r="L56" s="183"/>
      <c r="M56" s="109"/>
      <c r="N56" s="187"/>
      <c r="O56" s="109"/>
      <c r="P56" s="183"/>
      <c r="Q56" s="92"/>
      <c r="R56" s="92"/>
      <c r="S56" s="92"/>
      <c r="T56" s="97"/>
      <c r="U56" s="102"/>
      <c r="V56" s="102"/>
      <c r="W56" s="102"/>
      <c r="X56" s="97"/>
      <c r="Y56" s="104"/>
      <c r="Z56" s="370"/>
      <c r="AA56" s="420"/>
      <c r="AB56" s="385"/>
      <c r="AC56" s="385"/>
      <c r="AD56" s="385"/>
      <c r="AE56" s="370"/>
      <c r="AF56" s="371"/>
      <c r="AG56" s="384"/>
      <c r="AH56" s="370"/>
      <c r="AI56" s="383"/>
    </row>
    <row r="57" spans="1:35" ht="5.25" customHeight="1" thickTop="1">
      <c r="A57" s="383"/>
      <c r="B57" s="370"/>
      <c r="C57" s="420"/>
      <c r="D57" s="385"/>
      <c r="E57" s="385"/>
      <c r="F57" s="385"/>
      <c r="G57" s="370"/>
      <c r="H57" s="371"/>
      <c r="I57" s="384"/>
      <c r="J57" s="370"/>
      <c r="K57" s="273"/>
      <c r="L57" s="95"/>
      <c r="M57" s="109"/>
      <c r="N57" s="187"/>
      <c r="O57" s="109"/>
      <c r="P57" s="183"/>
      <c r="Q57" s="92"/>
      <c r="R57" s="92"/>
      <c r="S57" s="92"/>
      <c r="T57" s="97"/>
      <c r="U57" s="102"/>
      <c r="V57" s="102"/>
      <c r="W57" s="102"/>
      <c r="X57" s="97"/>
      <c r="Y57" s="97"/>
      <c r="Z57" s="370"/>
      <c r="AA57" s="420"/>
      <c r="AB57" s="385"/>
      <c r="AC57" s="385"/>
      <c r="AD57" s="385"/>
      <c r="AE57" s="370"/>
      <c r="AF57" s="371"/>
      <c r="AG57" s="384"/>
      <c r="AH57" s="370"/>
      <c r="AI57" s="383"/>
    </row>
    <row r="58" spans="1:35" ht="5.25" customHeight="1" thickBot="1">
      <c r="A58" s="383"/>
      <c r="B58" s="370"/>
      <c r="C58" s="420"/>
      <c r="D58" s="385"/>
      <c r="E58" s="385"/>
      <c r="F58" s="385"/>
      <c r="G58" s="370"/>
      <c r="H58" s="371"/>
      <c r="I58" s="384"/>
      <c r="J58" s="370"/>
      <c r="K58" s="92"/>
      <c r="L58" s="95"/>
      <c r="M58" s="109"/>
      <c r="N58" s="188"/>
      <c r="O58" s="109"/>
      <c r="P58" s="183"/>
      <c r="Q58" s="92"/>
      <c r="R58" s="92"/>
      <c r="S58" s="92"/>
      <c r="T58" s="97"/>
      <c r="U58" s="102"/>
      <c r="V58" s="102"/>
      <c r="W58" s="102"/>
      <c r="X58" s="97"/>
      <c r="Y58" s="97"/>
      <c r="Z58" s="370"/>
      <c r="AA58" s="420"/>
      <c r="AB58" s="385"/>
      <c r="AC58" s="385"/>
      <c r="AD58" s="385"/>
      <c r="AE58" s="370"/>
      <c r="AF58" s="371"/>
      <c r="AG58" s="384"/>
      <c r="AH58" s="370"/>
      <c r="AI58" s="383"/>
    </row>
    <row r="59" spans="1:35" ht="5.25" customHeight="1" thickTop="1">
      <c r="A59" s="383">
        <v>13</v>
      </c>
      <c r="B59" s="370" t="s">
        <v>743</v>
      </c>
      <c r="C59" s="420">
        <v>7</v>
      </c>
      <c r="D59" s="385" t="s">
        <v>761</v>
      </c>
      <c r="E59" s="385"/>
      <c r="F59" s="385"/>
      <c r="G59" s="370" t="s">
        <v>740</v>
      </c>
      <c r="H59" s="371" t="s">
        <v>718</v>
      </c>
      <c r="I59" s="384" t="s">
        <v>752</v>
      </c>
      <c r="J59" s="370" t="s">
        <v>741</v>
      </c>
      <c r="K59" s="92"/>
      <c r="L59" s="95"/>
      <c r="M59" s="101"/>
      <c r="N59" s="95"/>
      <c r="O59" s="109"/>
      <c r="P59" s="183"/>
      <c r="Q59" s="92"/>
      <c r="R59" s="92"/>
      <c r="S59" s="92"/>
      <c r="T59" s="97"/>
      <c r="U59" s="102"/>
      <c r="V59" s="185"/>
      <c r="W59" s="108"/>
      <c r="X59" s="97"/>
      <c r="Y59" s="97"/>
      <c r="Z59" s="370" t="s">
        <v>742</v>
      </c>
      <c r="AA59" s="420">
        <v>7</v>
      </c>
      <c r="AB59" s="385" t="s">
        <v>851</v>
      </c>
      <c r="AC59" s="385"/>
      <c r="AD59" s="385"/>
      <c r="AE59" s="370" t="s">
        <v>740</v>
      </c>
      <c r="AF59" s="371" t="s">
        <v>713</v>
      </c>
      <c r="AG59" s="384" t="s">
        <v>766</v>
      </c>
      <c r="AH59" s="370" t="s">
        <v>741</v>
      </c>
      <c r="AI59" s="383">
        <v>45</v>
      </c>
    </row>
    <row r="60" spans="1:35" ht="5.25" customHeight="1" thickBot="1">
      <c r="A60" s="383"/>
      <c r="B60" s="370"/>
      <c r="C60" s="420"/>
      <c r="D60" s="385"/>
      <c r="E60" s="385"/>
      <c r="F60" s="385"/>
      <c r="G60" s="370"/>
      <c r="H60" s="371"/>
      <c r="I60" s="384"/>
      <c r="J60" s="370"/>
      <c r="K60" s="92"/>
      <c r="L60" s="95"/>
      <c r="M60" s="101"/>
      <c r="N60" s="95"/>
      <c r="O60" s="109"/>
      <c r="P60" s="183"/>
      <c r="Q60" s="92"/>
      <c r="R60" s="92"/>
      <c r="S60" s="92"/>
      <c r="T60" s="97"/>
      <c r="U60" s="102"/>
      <c r="V60" s="186"/>
      <c r="W60" s="108"/>
      <c r="X60" s="97"/>
      <c r="Y60" s="97"/>
      <c r="Z60" s="370"/>
      <c r="AA60" s="420"/>
      <c r="AB60" s="385"/>
      <c r="AC60" s="385"/>
      <c r="AD60" s="385"/>
      <c r="AE60" s="370"/>
      <c r="AF60" s="371"/>
      <c r="AG60" s="384"/>
      <c r="AH60" s="370"/>
      <c r="AI60" s="383"/>
    </row>
    <row r="61" spans="1:35" ht="5.25" customHeight="1" thickTop="1">
      <c r="A61" s="383"/>
      <c r="B61" s="370"/>
      <c r="C61" s="420"/>
      <c r="D61" s="385"/>
      <c r="E61" s="385"/>
      <c r="F61" s="385"/>
      <c r="G61" s="370"/>
      <c r="H61" s="371"/>
      <c r="I61" s="384"/>
      <c r="J61" s="370"/>
      <c r="K61" s="273"/>
      <c r="L61" s="183"/>
      <c r="M61" s="101"/>
      <c r="N61" s="95"/>
      <c r="O61" s="109"/>
      <c r="P61" s="183"/>
      <c r="Q61" s="92"/>
      <c r="R61" s="92"/>
      <c r="S61" s="92"/>
      <c r="T61" s="97"/>
      <c r="U61" s="102"/>
      <c r="V61" s="186"/>
      <c r="W61" s="108"/>
      <c r="X61" s="186"/>
      <c r="Y61" s="184"/>
      <c r="Z61" s="370"/>
      <c r="AA61" s="420"/>
      <c r="AB61" s="385"/>
      <c r="AC61" s="385"/>
      <c r="AD61" s="385"/>
      <c r="AE61" s="370"/>
      <c r="AF61" s="371"/>
      <c r="AG61" s="384"/>
      <c r="AH61" s="370"/>
      <c r="AI61" s="383"/>
    </row>
    <row r="62" spans="1:35" ht="5.25" customHeight="1" thickBot="1">
      <c r="A62" s="383"/>
      <c r="B62" s="370"/>
      <c r="C62" s="420"/>
      <c r="D62" s="385"/>
      <c r="E62" s="385"/>
      <c r="F62" s="385"/>
      <c r="G62" s="370"/>
      <c r="H62" s="371"/>
      <c r="I62" s="384"/>
      <c r="J62" s="370"/>
      <c r="K62" s="106"/>
      <c r="L62" s="191"/>
      <c r="M62" s="101"/>
      <c r="N62" s="95"/>
      <c r="O62" s="109"/>
      <c r="P62" s="183"/>
      <c r="Q62" s="92"/>
      <c r="R62" s="92"/>
      <c r="S62" s="92"/>
      <c r="T62" s="97"/>
      <c r="U62" s="102"/>
      <c r="V62" s="186"/>
      <c r="W62" s="108"/>
      <c r="X62" s="189"/>
      <c r="Y62" s="108"/>
      <c r="Z62" s="370"/>
      <c r="AA62" s="420"/>
      <c r="AB62" s="385"/>
      <c r="AC62" s="385"/>
      <c r="AD62" s="385"/>
      <c r="AE62" s="370"/>
      <c r="AF62" s="371"/>
      <c r="AG62" s="384"/>
      <c r="AH62" s="370"/>
      <c r="AI62" s="383"/>
    </row>
    <row r="63" spans="1:35" ht="5.25" customHeight="1" thickTop="1">
      <c r="A63" s="383">
        <v>14</v>
      </c>
      <c r="B63" s="370" t="s">
        <v>738</v>
      </c>
      <c r="C63" s="420">
        <v>10</v>
      </c>
      <c r="D63" s="385" t="s">
        <v>726</v>
      </c>
      <c r="E63" s="385"/>
      <c r="F63" s="385"/>
      <c r="G63" s="370" t="s">
        <v>740</v>
      </c>
      <c r="H63" s="371" t="s">
        <v>716</v>
      </c>
      <c r="I63" s="384" t="s">
        <v>754</v>
      </c>
      <c r="J63" s="370" t="s">
        <v>741</v>
      </c>
      <c r="K63" s="123"/>
      <c r="L63" s="101"/>
      <c r="M63" s="101"/>
      <c r="N63" s="95"/>
      <c r="O63" s="109"/>
      <c r="P63" s="183"/>
      <c r="Q63" s="92"/>
      <c r="R63" s="92"/>
      <c r="S63" s="92"/>
      <c r="T63" s="97"/>
      <c r="U63" s="102"/>
      <c r="V63" s="186"/>
      <c r="W63" s="108"/>
      <c r="X63" s="102"/>
      <c r="Y63" s="102"/>
      <c r="Z63" s="370" t="s">
        <v>744</v>
      </c>
      <c r="AA63" s="420">
        <v>10</v>
      </c>
      <c r="AB63" s="385" t="s">
        <v>840</v>
      </c>
      <c r="AC63" s="385"/>
      <c r="AD63" s="385"/>
      <c r="AE63" s="370" t="s">
        <v>740</v>
      </c>
      <c r="AF63" s="371" t="s">
        <v>712</v>
      </c>
      <c r="AG63" s="384" t="s">
        <v>758</v>
      </c>
      <c r="AH63" s="370" t="s">
        <v>741</v>
      </c>
      <c r="AI63" s="383">
        <v>46</v>
      </c>
    </row>
    <row r="64" spans="1:35" ht="5.25" customHeight="1">
      <c r="A64" s="383"/>
      <c r="B64" s="370"/>
      <c r="C64" s="420"/>
      <c r="D64" s="385"/>
      <c r="E64" s="385"/>
      <c r="F64" s="385"/>
      <c r="G64" s="370"/>
      <c r="H64" s="371"/>
      <c r="I64" s="384"/>
      <c r="J64" s="370"/>
      <c r="K64" s="124"/>
      <c r="L64" s="101"/>
      <c r="M64" s="101"/>
      <c r="N64" s="95"/>
      <c r="O64" s="109"/>
      <c r="P64" s="183"/>
      <c r="Q64" s="92"/>
      <c r="R64" s="92"/>
      <c r="S64" s="92"/>
      <c r="T64" s="97"/>
      <c r="U64" s="102"/>
      <c r="V64" s="186"/>
      <c r="W64" s="108"/>
      <c r="X64" s="102"/>
      <c r="Y64" s="104"/>
      <c r="Z64" s="370"/>
      <c r="AA64" s="420"/>
      <c r="AB64" s="385"/>
      <c r="AC64" s="385"/>
      <c r="AD64" s="385"/>
      <c r="AE64" s="370"/>
      <c r="AF64" s="371"/>
      <c r="AG64" s="384"/>
      <c r="AH64" s="370"/>
      <c r="AI64" s="383"/>
    </row>
    <row r="65" spans="1:35" ht="5.25" customHeight="1">
      <c r="A65" s="383"/>
      <c r="B65" s="370"/>
      <c r="C65" s="420"/>
      <c r="D65" s="385"/>
      <c r="E65" s="385"/>
      <c r="F65" s="385"/>
      <c r="G65" s="370"/>
      <c r="H65" s="371"/>
      <c r="I65" s="384"/>
      <c r="J65" s="370"/>
      <c r="K65" s="92"/>
      <c r="L65" s="101"/>
      <c r="M65" s="101"/>
      <c r="N65" s="95"/>
      <c r="O65" s="109"/>
      <c r="P65" s="183"/>
      <c r="Q65" s="92"/>
      <c r="R65" s="92"/>
      <c r="S65" s="92"/>
      <c r="T65" s="97"/>
      <c r="U65" s="102"/>
      <c r="V65" s="186"/>
      <c r="W65" s="108"/>
      <c r="X65" s="102"/>
      <c r="Y65" s="97"/>
      <c r="Z65" s="370"/>
      <c r="AA65" s="420"/>
      <c r="AB65" s="385"/>
      <c r="AC65" s="385"/>
      <c r="AD65" s="385"/>
      <c r="AE65" s="370"/>
      <c r="AF65" s="371"/>
      <c r="AG65" s="384"/>
      <c r="AH65" s="370"/>
      <c r="AI65" s="383"/>
    </row>
    <row r="66" spans="1:35" ht="5.25" customHeight="1" thickBot="1">
      <c r="A66" s="383"/>
      <c r="B66" s="370"/>
      <c r="C66" s="420"/>
      <c r="D66" s="385"/>
      <c r="E66" s="385"/>
      <c r="F66" s="385"/>
      <c r="G66" s="370"/>
      <c r="H66" s="371"/>
      <c r="I66" s="384"/>
      <c r="J66" s="370"/>
      <c r="K66" s="92"/>
      <c r="L66" s="101"/>
      <c r="M66" s="101"/>
      <c r="N66" s="95"/>
      <c r="O66" s="109"/>
      <c r="P66" s="183"/>
      <c r="Q66" s="92"/>
      <c r="R66" s="92"/>
      <c r="S66" s="92"/>
      <c r="T66" s="97"/>
      <c r="U66" s="102"/>
      <c r="V66" s="186"/>
      <c r="W66" s="108"/>
      <c r="X66" s="102"/>
      <c r="Y66" s="97"/>
      <c r="Z66" s="370"/>
      <c r="AA66" s="420"/>
      <c r="AB66" s="385"/>
      <c r="AC66" s="385"/>
      <c r="AD66" s="385"/>
      <c r="AE66" s="370"/>
      <c r="AF66" s="371"/>
      <c r="AG66" s="384"/>
      <c r="AH66" s="370"/>
      <c r="AI66" s="383"/>
    </row>
    <row r="67" spans="1:35" ht="5.25" customHeight="1" thickTop="1">
      <c r="A67" s="383">
        <v>15</v>
      </c>
      <c r="B67" s="370" t="s">
        <v>744</v>
      </c>
      <c r="C67" s="420">
        <v>15</v>
      </c>
      <c r="D67" s="385" t="s">
        <v>764</v>
      </c>
      <c r="E67" s="385"/>
      <c r="F67" s="385"/>
      <c r="G67" s="370" t="s">
        <v>740</v>
      </c>
      <c r="H67" s="371" t="s">
        <v>712</v>
      </c>
      <c r="I67" s="384" t="s">
        <v>810</v>
      </c>
      <c r="J67" s="370" t="s">
        <v>741</v>
      </c>
      <c r="K67" s="92"/>
      <c r="L67" s="109"/>
      <c r="M67" s="182"/>
      <c r="N67" s="95"/>
      <c r="O67" s="109"/>
      <c r="P67" s="183"/>
      <c r="Q67" s="92"/>
      <c r="R67" s="92"/>
      <c r="S67" s="92"/>
      <c r="T67" s="97"/>
      <c r="U67" s="102"/>
      <c r="V67" s="97"/>
      <c r="W67" s="185"/>
      <c r="X67" s="108"/>
      <c r="Y67" s="97"/>
      <c r="Z67" s="370" t="s">
        <v>738</v>
      </c>
      <c r="AA67" s="420">
        <v>15</v>
      </c>
      <c r="AB67" s="385" t="s">
        <v>904</v>
      </c>
      <c r="AC67" s="385"/>
      <c r="AD67" s="385"/>
      <c r="AE67" s="370" t="s">
        <v>740</v>
      </c>
      <c r="AF67" s="371" t="s">
        <v>716</v>
      </c>
      <c r="AG67" s="384" t="s">
        <v>727</v>
      </c>
      <c r="AH67" s="370" t="s">
        <v>741</v>
      </c>
      <c r="AI67" s="383">
        <v>47</v>
      </c>
    </row>
    <row r="68" spans="1:35" ht="5.25" customHeight="1">
      <c r="A68" s="383"/>
      <c r="B68" s="370"/>
      <c r="C68" s="420"/>
      <c r="D68" s="385"/>
      <c r="E68" s="385"/>
      <c r="F68" s="385"/>
      <c r="G68" s="370"/>
      <c r="H68" s="371"/>
      <c r="I68" s="384"/>
      <c r="J68" s="370"/>
      <c r="K68" s="92"/>
      <c r="L68" s="109"/>
      <c r="M68" s="183"/>
      <c r="N68" s="95"/>
      <c r="O68" s="109"/>
      <c r="P68" s="183"/>
      <c r="Q68" s="92"/>
      <c r="R68" s="92"/>
      <c r="S68" s="92"/>
      <c r="T68" s="97"/>
      <c r="U68" s="102"/>
      <c r="V68" s="97"/>
      <c r="W68" s="186"/>
      <c r="X68" s="108"/>
      <c r="Y68" s="97"/>
      <c r="Z68" s="370"/>
      <c r="AA68" s="420"/>
      <c r="AB68" s="385"/>
      <c r="AC68" s="385"/>
      <c r="AD68" s="385"/>
      <c r="AE68" s="370"/>
      <c r="AF68" s="371"/>
      <c r="AG68" s="384"/>
      <c r="AH68" s="370"/>
      <c r="AI68" s="383"/>
    </row>
    <row r="69" spans="1:35" ht="5.25" customHeight="1">
      <c r="A69" s="383"/>
      <c r="B69" s="370"/>
      <c r="C69" s="420"/>
      <c r="D69" s="385"/>
      <c r="E69" s="385"/>
      <c r="F69" s="385"/>
      <c r="G69" s="370"/>
      <c r="H69" s="371"/>
      <c r="I69" s="384"/>
      <c r="J69" s="370"/>
      <c r="K69" s="122"/>
      <c r="L69" s="109"/>
      <c r="M69" s="183"/>
      <c r="N69" s="95"/>
      <c r="O69" s="109"/>
      <c r="P69" s="183"/>
      <c r="Q69" s="92"/>
      <c r="R69" s="92"/>
      <c r="S69" s="92"/>
      <c r="T69" s="97"/>
      <c r="U69" s="102"/>
      <c r="V69" s="97"/>
      <c r="W69" s="186"/>
      <c r="X69" s="108"/>
      <c r="Y69" s="100"/>
      <c r="Z69" s="370"/>
      <c r="AA69" s="420"/>
      <c r="AB69" s="385"/>
      <c r="AC69" s="385"/>
      <c r="AD69" s="385"/>
      <c r="AE69" s="370"/>
      <c r="AF69" s="371"/>
      <c r="AG69" s="384"/>
      <c r="AH69" s="370"/>
      <c r="AI69" s="383"/>
    </row>
    <row r="70" spans="1:35" ht="5.25" customHeight="1" thickBot="1">
      <c r="A70" s="383"/>
      <c r="B70" s="370"/>
      <c r="C70" s="420"/>
      <c r="D70" s="385"/>
      <c r="E70" s="385"/>
      <c r="F70" s="385"/>
      <c r="G70" s="370"/>
      <c r="H70" s="371"/>
      <c r="I70" s="384"/>
      <c r="J70" s="370"/>
      <c r="K70" s="123"/>
      <c r="L70" s="109"/>
      <c r="M70" s="183"/>
      <c r="N70" s="95"/>
      <c r="O70" s="109"/>
      <c r="P70" s="183"/>
      <c r="Q70" s="92"/>
      <c r="R70" s="92"/>
      <c r="S70" s="92"/>
      <c r="T70" s="97"/>
      <c r="U70" s="102"/>
      <c r="V70" s="97"/>
      <c r="W70" s="186"/>
      <c r="X70" s="108"/>
      <c r="Y70" s="102"/>
      <c r="Z70" s="370"/>
      <c r="AA70" s="420"/>
      <c r="AB70" s="385"/>
      <c r="AC70" s="385"/>
      <c r="AD70" s="385"/>
      <c r="AE70" s="370"/>
      <c r="AF70" s="371"/>
      <c r="AG70" s="384"/>
      <c r="AH70" s="370"/>
      <c r="AI70" s="383"/>
    </row>
    <row r="71" spans="1:35" ht="5.25" customHeight="1" thickTop="1">
      <c r="A71" s="383">
        <v>16</v>
      </c>
      <c r="B71" s="370" t="s">
        <v>742</v>
      </c>
      <c r="C71" s="420">
        <v>2</v>
      </c>
      <c r="D71" s="385" t="s">
        <v>715</v>
      </c>
      <c r="E71" s="385"/>
      <c r="F71" s="385"/>
      <c r="G71" s="370" t="s">
        <v>740</v>
      </c>
      <c r="H71" s="371" t="s">
        <v>713</v>
      </c>
      <c r="I71" s="384" t="s">
        <v>664</v>
      </c>
      <c r="J71" s="370" t="s">
        <v>741</v>
      </c>
      <c r="K71" s="106"/>
      <c r="L71" s="182"/>
      <c r="M71" s="95"/>
      <c r="N71" s="95"/>
      <c r="O71" s="109"/>
      <c r="P71" s="183"/>
      <c r="Q71" s="92"/>
      <c r="R71" s="92"/>
      <c r="S71" s="92"/>
      <c r="T71" s="97"/>
      <c r="U71" s="102"/>
      <c r="V71" s="97"/>
      <c r="W71" s="97"/>
      <c r="X71" s="185"/>
      <c r="Y71" s="108"/>
      <c r="Z71" s="370" t="s">
        <v>743</v>
      </c>
      <c r="AA71" s="420">
        <v>2</v>
      </c>
      <c r="AB71" s="385" t="s">
        <v>839</v>
      </c>
      <c r="AC71" s="385"/>
      <c r="AD71" s="385"/>
      <c r="AE71" s="370" t="s">
        <v>740</v>
      </c>
      <c r="AF71" s="371" t="s">
        <v>718</v>
      </c>
      <c r="AG71" s="384" t="s">
        <v>720</v>
      </c>
      <c r="AH71" s="370" t="s">
        <v>741</v>
      </c>
      <c r="AI71" s="383">
        <v>48</v>
      </c>
    </row>
    <row r="72" spans="1:35" ht="5.25" customHeight="1" thickBot="1">
      <c r="A72" s="383"/>
      <c r="B72" s="370"/>
      <c r="C72" s="420"/>
      <c r="D72" s="385"/>
      <c r="E72" s="385"/>
      <c r="F72" s="385"/>
      <c r="G72" s="370"/>
      <c r="H72" s="371"/>
      <c r="I72" s="384"/>
      <c r="J72" s="370"/>
      <c r="K72" s="106"/>
      <c r="L72" s="183"/>
      <c r="M72" s="95"/>
      <c r="N72" s="95"/>
      <c r="O72" s="109"/>
      <c r="P72" s="183"/>
      <c r="Q72" s="92"/>
      <c r="R72" s="92"/>
      <c r="S72" s="92"/>
      <c r="T72" s="97"/>
      <c r="U72" s="102"/>
      <c r="V72" s="97"/>
      <c r="W72" s="97"/>
      <c r="X72" s="186"/>
      <c r="Y72" s="108"/>
      <c r="Z72" s="370"/>
      <c r="AA72" s="420"/>
      <c r="AB72" s="385"/>
      <c r="AC72" s="385"/>
      <c r="AD72" s="385"/>
      <c r="AE72" s="370"/>
      <c r="AF72" s="371"/>
      <c r="AG72" s="384"/>
      <c r="AH72" s="370"/>
      <c r="AI72" s="383"/>
    </row>
    <row r="73" spans="1:35" ht="5.25" customHeight="1" thickTop="1">
      <c r="A73" s="383"/>
      <c r="B73" s="370"/>
      <c r="C73" s="420"/>
      <c r="D73" s="385"/>
      <c r="E73" s="385"/>
      <c r="F73" s="385"/>
      <c r="G73" s="370"/>
      <c r="H73" s="371"/>
      <c r="I73" s="384"/>
      <c r="J73" s="370"/>
      <c r="K73" s="273"/>
      <c r="L73" s="95"/>
      <c r="M73" s="95"/>
      <c r="N73" s="95"/>
      <c r="O73" s="109"/>
      <c r="P73" s="183"/>
      <c r="Q73" s="92"/>
      <c r="R73" s="92"/>
      <c r="S73" s="92"/>
      <c r="T73" s="97"/>
      <c r="U73" s="102"/>
      <c r="V73" s="97"/>
      <c r="W73" s="97"/>
      <c r="X73" s="97"/>
      <c r="Y73" s="184"/>
      <c r="Z73" s="370"/>
      <c r="AA73" s="420"/>
      <c r="AB73" s="385"/>
      <c r="AC73" s="385"/>
      <c r="AD73" s="385"/>
      <c r="AE73" s="370"/>
      <c r="AF73" s="371"/>
      <c r="AG73" s="384"/>
      <c r="AH73" s="370"/>
      <c r="AI73" s="383"/>
    </row>
    <row r="74" spans="1:35" ht="5.25" customHeight="1" thickBot="1">
      <c r="A74" s="383"/>
      <c r="B74" s="370"/>
      <c r="C74" s="420"/>
      <c r="D74" s="385"/>
      <c r="E74" s="385"/>
      <c r="F74" s="385"/>
      <c r="G74" s="370"/>
      <c r="H74" s="371"/>
      <c r="I74" s="384"/>
      <c r="J74" s="370"/>
      <c r="K74" s="92"/>
      <c r="L74" s="95"/>
      <c r="M74" s="95"/>
      <c r="N74" s="95"/>
      <c r="O74" s="109"/>
      <c r="P74" s="183"/>
      <c r="Q74" s="92"/>
      <c r="R74" s="92"/>
      <c r="S74" s="92"/>
      <c r="T74" s="97"/>
      <c r="U74" s="102"/>
      <c r="V74" s="97"/>
      <c r="W74" s="97"/>
      <c r="X74" s="97"/>
      <c r="Y74" s="97"/>
      <c r="Z74" s="370"/>
      <c r="AA74" s="420"/>
      <c r="AB74" s="385"/>
      <c r="AC74" s="385"/>
      <c r="AD74" s="385"/>
      <c r="AE74" s="370"/>
      <c r="AF74" s="371"/>
      <c r="AG74" s="384"/>
      <c r="AH74" s="370"/>
      <c r="AI74" s="383"/>
    </row>
    <row r="75" spans="1:35" ht="5.25" customHeight="1" thickTop="1">
      <c r="A75" s="383">
        <v>17</v>
      </c>
      <c r="B75" s="370" t="s">
        <v>744</v>
      </c>
      <c r="C75" s="420">
        <v>2</v>
      </c>
      <c r="D75" s="385" t="s">
        <v>825</v>
      </c>
      <c r="E75" s="385"/>
      <c r="F75" s="385"/>
      <c r="G75" s="370" t="s">
        <v>740</v>
      </c>
      <c r="H75" s="371" t="s">
        <v>712</v>
      </c>
      <c r="I75" s="384" t="s">
        <v>595</v>
      </c>
      <c r="J75" s="370" t="s">
        <v>741</v>
      </c>
      <c r="K75" s="92"/>
      <c r="L75" s="95"/>
      <c r="M75" s="95"/>
      <c r="N75" s="95"/>
      <c r="O75" s="109"/>
      <c r="P75" s="294"/>
      <c r="Q75" s="106"/>
      <c r="R75" s="106"/>
      <c r="S75" s="92"/>
      <c r="T75" s="185"/>
      <c r="U75" s="108"/>
      <c r="V75" s="97"/>
      <c r="W75" s="97"/>
      <c r="X75" s="97"/>
      <c r="Y75" s="97"/>
      <c r="Z75" s="370" t="s">
        <v>738</v>
      </c>
      <c r="AA75" s="420">
        <v>2</v>
      </c>
      <c r="AB75" s="385" t="s">
        <v>847</v>
      </c>
      <c r="AC75" s="385"/>
      <c r="AD75" s="385"/>
      <c r="AE75" s="370" t="s">
        <v>740</v>
      </c>
      <c r="AF75" s="371" t="s">
        <v>716</v>
      </c>
      <c r="AG75" s="384" t="s">
        <v>548</v>
      </c>
      <c r="AH75" s="370" t="s">
        <v>741</v>
      </c>
      <c r="AI75" s="383">
        <v>49</v>
      </c>
    </row>
    <row r="76" spans="1:35" ht="5.25" customHeight="1" thickBot="1">
      <c r="A76" s="383"/>
      <c r="B76" s="370"/>
      <c r="C76" s="420"/>
      <c r="D76" s="385"/>
      <c r="E76" s="385"/>
      <c r="F76" s="385"/>
      <c r="G76" s="370"/>
      <c r="H76" s="371"/>
      <c r="I76" s="384"/>
      <c r="J76" s="370"/>
      <c r="K76" s="92"/>
      <c r="L76" s="95"/>
      <c r="M76" s="95"/>
      <c r="N76" s="95"/>
      <c r="O76" s="109"/>
      <c r="P76" s="295"/>
      <c r="Q76" s="92"/>
      <c r="R76" s="92"/>
      <c r="S76" s="92"/>
      <c r="T76" s="186"/>
      <c r="U76" s="108"/>
      <c r="V76" s="97"/>
      <c r="W76" s="97"/>
      <c r="X76" s="97"/>
      <c r="Y76" s="97"/>
      <c r="Z76" s="370"/>
      <c r="AA76" s="420"/>
      <c r="AB76" s="385"/>
      <c r="AC76" s="385"/>
      <c r="AD76" s="385"/>
      <c r="AE76" s="370"/>
      <c r="AF76" s="371"/>
      <c r="AG76" s="384"/>
      <c r="AH76" s="370"/>
      <c r="AI76" s="383"/>
    </row>
    <row r="77" spans="1:35" ht="5.25" customHeight="1" thickTop="1">
      <c r="A77" s="383"/>
      <c r="B77" s="370"/>
      <c r="C77" s="420"/>
      <c r="D77" s="385"/>
      <c r="E77" s="385"/>
      <c r="F77" s="385"/>
      <c r="G77" s="370"/>
      <c r="H77" s="371"/>
      <c r="I77" s="384"/>
      <c r="J77" s="370"/>
      <c r="K77" s="273"/>
      <c r="L77" s="183"/>
      <c r="M77" s="95"/>
      <c r="N77" s="95"/>
      <c r="O77" s="109"/>
      <c r="P77" s="295"/>
      <c r="Q77" s="92"/>
      <c r="R77" s="92"/>
      <c r="S77" s="92"/>
      <c r="T77" s="186"/>
      <c r="U77" s="108"/>
      <c r="V77" s="97"/>
      <c r="W77" s="97"/>
      <c r="X77" s="97"/>
      <c r="Y77" s="100"/>
      <c r="Z77" s="370"/>
      <c r="AA77" s="420"/>
      <c r="AB77" s="385"/>
      <c r="AC77" s="385"/>
      <c r="AD77" s="385"/>
      <c r="AE77" s="370"/>
      <c r="AF77" s="371"/>
      <c r="AG77" s="384"/>
      <c r="AH77" s="370"/>
      <c r="AI77" s="383"/>
    </row>
    <row r="78" spans="1:35" ht="5.25" customHeight="1" thickBot="1">
      <c r="A78" s="383"/>
      <c r="B78" s="370"/>
      <c r="C78" s="420"/>
      <c r="D78" s="385"/>
      <c r="E78" s="385"/>
      <c r="F78" s="385"/>
      <c r="G78" s="370"/>
      <c r="H78" s="371"/>
      <c r="I78" s="384"/>
      <c r="J78" s="370"/>
      <c r="K78" s="106"/>
      <c r="L78" s="191"/>
      <c r="M78" s="95"/>
      <c r="N78" s="95"/>
      <c r="O78" s="109"/>
      <c r="P78" s="295"/>
      <c r="Q78" s="92"/>
      <c r="R78" s="92"/>
      <c r="S78" s="92"/>
      <c r="T78" s="186"/>
      <c r="U78" s="108"/>
      <c r="V78" s="97"/>
      <c r="W78" s="97"/>
      <c r="X78" s="97"/>
      <c r="Y78" s="102"/>
      <c r="Z78" s="370"/>
      <c r="AA78" s="420"/>
      <c r="AB78" s="385"/>
      <c r="AC78" s="385"/>
      <c r="AD78" s="385"/>
      <c r="AE78" s="370"/>
      <c r="AF78" s="371"/>
      <c r="AG78" s="384"/>
      <c r="AH78" s="370"/>
      <c r="AI78" s="383"/>
    </row>
    <row r="79" spans="1:35" ht="5.25" customHeight="1" thickTop="1">
      <c r="A79" s="383">
        <v>18</v>
      </c>
      <c r="B79" s="370" t="s">
        <v>742</v>
      </c>
      <c r="C79" s="420">
        <v>15</v>
      </c>
      <c r="D79" s="385" t="s">
        <v>828</v>
      </c>
      <c r="E79" s="385"/>
      <c r="F79" s="385"/>
      <c r="G79" s="370" t="s">
        <v>740</v>
      </c>
      <c r="H79" s="371" t="s">
        <v>713</v>
      </c>
      <c r="I79" s="384" t="s">
        <v>728</v>
      </c>
      <c r="J79" s="370" t="s">
        <v>741</v>
      </c>
      <c r="K79" s="123"/>
      <c r="L79" s="101"/>
      <c r="M79" s="95"/>
      <c r="N79" s="95"/>
      <c r="O79" s="109"/>
      <c r="P79" s="295"/>
      <c r="Q79" s="92"/>
      <c r="R79" s="92"/>
      <c r="S79" s="92"/>
      <c r="T79" s="186"/>
      <c r="U79" s="108"/>
      <c r="V79" s="97"/>
      <c r="W79" s="186"/>
      <c r="X79" s="185"/>
      <c r="Y79" s="108"/>
      <c r="Z79" s="370" t="s">
        <v>743</v>
      </c>
      <c r="AA79" s="420">
        <v>15</v>
      </c>
      <c r="AB79" s="385" t="s">
        <v>1027</v>
      </c>
      <c r="AC79" s="385"/>
      <c r="AD79" s="385"/>
      <c r="AE79" s="370" t="s">
        <v>740</v>
      </c>
      <c r="AF79" s="371" t="s">
        <v>718</v>
      </c>
      <c r="AG79" s="384" t="s">
        <v>720</v>
      </c>
      <c r="AH79" s="370" t="s">
        <v>741</v>
      </c>
      <c r="AI79" s="383">
        <v>50</v>
      </c>
    </row>
    <row r="80" spans="1:35" ht="5.25" customHeight="1" thickBot="1">
      <c r="A80" s="383"/>
      <c r="B80" s="370"/>
      <c r="C80" s="420"/>
      <c r="D80" s="385"/>
      <c r="E80" s="385"/>
      <c r="F80" s="385"/>
      <c r="G80" s="370"/>
      <c r="H80" s="371"/>
      <c r="I80" s="384"/>
      <c r="J80" s="370"/>
      <c r="K80" s="124"/>
      <c r="L80" s="101"/>
      <c r="M80" s="95"/>
      <c r="N80" s="95"/>
      <c r="O80" s="109"/>
      <c r="P80" s="295"/>
      <c r="Q80" s="92"/>
      <c r="R80" s="92"/>
      <c r="S80" s="92"/>
      <c r="T80" s="186"/>
      <c r="U80" s="108"/>
      <c r="V80" s="97"/>
      <c r="W80" s="186"/>
      <c r="X80" s="186"/>
      <c r="Y80" s="108"/>
      <c r="Z80" s="370"/>
      <c r="AA80" s="420"/>
      <c r="AB80" s="385"/>
      <c r="AC80" s="385"/>
      <c r="AD80" s="385"/>
      <c r="AE80" s="370"/>
      <c r="AF80" s="371"/>
      <c r="AG80" s="384"/>
      <c r="AH80" s="370"/>
      <c r="AI80" s="383"/>
    </row>
    <row r="81" spans="1:35" ht="5.25" customHeight="1" thickTop="1">
      <c r="A81" s="383"/>
      <c r="B81" s="370"/>
      <c r="C81" s="420"/>
      <c r="D81" s="385"/>
      <c r="E81" s="385"/>
      <c r="F81" s="385"/>
      <c r="G81" s="370"/>
      <c r="H81" s="371"/>
      <c r="I81" s="384"/>
      <c r="J81" s="370"/>
      <c r="K81" s="92"/>
      <c r="L81" s="101"/>
      <c r="M81" s="95"/>
      <c r="N81" s="95"/>
      <c r="O81" s="109"/>
      <c r="P81" s="295"/>
      <c r="Q81" s="92"/>
      <c r="R81" s="92"/>
      <c r="S81" s="92"/>
      <c r="T81" s="186"/>
      <c r="U81" s="108"/>
      <c r="V81" s="97"/>
      <c r="W81" s="186"/>
      <c r="X81" s="108"/>
      <c r="Y81" s="184"/>
      <c r="Z81" s="370"/>
      <c r="AA81" s="420"/>
      <c r="AB81" s="385"/>
      <c r="AC81" s="385"/>
      <c r="AD81" s="385"/>
      <c r="AE81" s="370"/>
      <c r="AF81" s="371"/>
      <c r="AG81" s="384"/>
      <c r="AH81" s="370"/>
      <c r="AI81" s="383"/>
    </row>
    <row r="82" spans="1:35" ht="5.25" customHeight="1" thickBot="1">
      <c r="A82" s="383"/>
      <c r="B82" s="370"/>
      <c r="C82" s="420"/>
      <c r="D82" s="385"/>
      <c r="E82" s="385"/>
      <c r="F82" s="385"/>
      <c r="G82" s="370"/>
      <c r="H82" s="371"/>
      <c r="I82" s="384"/>
      <c r="J82" s="370"/>
      <c r="K82" s="92"/>
      <c r="L82" s="101"/>
      <c r="M82" s="95"/>
      <c r="N82" s="95"/>
      <c r="O82" s="109"/>
      <c r="P82" s="295"/>
      <c r="Q82" s="92"/>
      <c r="R82" s="92"/>
      <c r="S82" s="92"/>
      <c r="T82" s="186"/>
      <c r="U82" s="108"/>
      <c r="V82" s="97"/>
      <c r="W82" s="189"/>
      <c r="X82" s="108"/>
      <c r="Y82" s="97"/>
      <c r="Z82" s="370"/>
      <c r="AA82" s="420"/>
      <c r="AB82" s="385"/>
      <c r="AC82" s="385"/>
      <c r="AD82" s="385"/>
      <c r="AE82" s="370"/>
      <c r="AF82" s="371"/>
      <c r="AG82" s="384"/>
      <c r="AH82" s="370"/>
      <c r="AI82" s="383"/>
    </row>
    <row r="83" spans="1:35" ht="5.25" customHeight="1" thickTop="1">
      <c r="A83" s="383">
        <v>19</v>
      </c>
      <c r="B83" s="370" t="s">
        <v>743</v>
      </c>
      <c r="C83" s="420">
        <v>10</v>
      </c>
      <c r="D83" s="385" t="s">
        <v>836</v>
      </c>
      <c r="E83" s="385"/>
      <c r="F83" s="385"/>
      <c r="G83" s="370" t="s">
        <v>740</v>
      </c>
      <c r="H83" s="371" t="s">
        <v>718</v>
      </c>
      <c r="I83" s="384" t="s">
        <v>752</v>
      </c>
      <c r="J83" s="370" t="s">
        <v>741</v>
      </c>
      <c r="K83" s="92"/>
      <c r="L83" s="109"/>
      <c r="M83" s="190"/>
      <c r="N83" s="95"/>
      <c r="O83" s="109"/>
      <c r="P83" s="295"/>
      <c r="Q83" s="92"/>
      <c r="R83" s="92"/>
      <c r="S83" s="92"/>
      <c r="T83" s="186"/>
      <c r="U83" s="108"/>
      <c r="V83" s="97"/>
      <c r="W83" s="102"/>
      <c r="X83" s="102"/>
      <c r="Y83" s="97"/>
      <c r="Z83" s="370" t="s">
        <v>742</v>
      </c>
      <c r="AA83" s="420">
        <v>10</v>
      </c>
      <c r="AB83" s="385" t="s">
        <v>848</v>
      </c>
      <c r="AC83" s="385"/>
      <c r="AD83" s="385"/>
      <c r="AE83" s="370" t="s">
        <v>740</v>
      </c>
      <c r="AF83" s="371" t="s">
        <v>713</v>
      </c>
      <c r="AG83" s="384" t="s">
        <v>728</v>
      </c>
      <c r="AH83" s="370" t="s">
        <v>741</v>
      </c>
      <c r="AI83" s="383">
        <v>51</v>
      </c>
    </row>
    <row r="84" spans="1:35" ht="5.25" customHeight="1" thickBot="1">
      <c r="A84" s="383"/>
      <c r="B84" s="370"/>
      <c r="C84" s="420"/>
      <c r="D84" s="385"/>
      <c r="E84" s="385"/>
      <c r="F84" s="385"/>
      <c r="G84" s="370"/>
      <c r="H84" s="371"/>
      <c r="I84" s="384"/>
      <c r="J84" s="370"/>
      <c r="K84" s="92"/>
      <c r="L84" s="109"/>
      <c r="M84" s="187"/>
      <c r="N84" s="95"/>
      <c r="O84" s="109"/>
      <c r="P84" s="295"/>
      <c r="Q84" s="92"/>
      <c r="R84" s="92"/>
      <c r="S84" s="92"/>
      <c r="T84" s="186"/>
      <c r="U84" s="108"/>
      <c r="V84" s="97"/>
      <c r="W84" s="102"/>
      <c r="X84" s="102"/>
      <c r="Y84" s="97"/>
      <c r="Z84" s="370"/>
      <c r="AA84" s="420"/>
      <c r="AB84" s="385"/>
      <c r="AC84" s="385"/>
      <c r="AD84" s="385"/>
      <c r="AE84" s="370"/>
      <c r="AF84" s="371"/>
      <c r="AG84" s="384"/>
      <c r="AH84" s="370"/>
      <c r="AI84" s="383"/>
    </row>
    <row r="85" spans="1:35" ht="5.25" customHeight="1" thickTop="1">
      <c r="A85" s="383"/>
      <c r="B85" s="370"/>
      <c r="C85" s="420"/>
      <c r="D85" s="385"/>
      <c r="E85" s="385"/>
      <c r="F85" s="385"/>
      <c r="G85" s="370"/>
      <c r="H85" s="371"/>
      <c r="I85" s="384"/>
      <c r="J85" s="370"/>
      <c r="K85" s="273"/>
      <c r="L85" s="183"/>
      <c r="M85" s="187"/>
      <c r="N85" s="95"/>
      <c r="O85" s="109"/>
      <c r="P85" s="295"/>
      <c r="Q85" s="92"/>
      <c r="R85" s="92"/>
      <c r="S85" s="92"/>
      <c r="T85" s="186"/>
      <c r="U85" s="108"/>
      <c r="V85" s="97"/>
      <c r="W85" s="102"/>
      <c r="X85" s="193"/>
      <c r="Y85" s="184"/>
      <c r="Z85" s="370"/>
      <c r="AA85" s="420"/>
      <c r="AB85" s="385"/>
      <c r="AC85" s="385"/>
      <c r="AD85" s="385"/>
      <c r="AE85" s="370"/>
      <c r="AF85" s="371"/>
      <c r="AG85" s="384"/>
      <c r="AH85" s="370"/>
      <c r="AI85" s="383"/>
    </row>
    <row r="86" spans="1:35" ht="5.25" customHeight="1" thickBot="1">
      <c r="A86" s="383"/>
      <c r="B86" s="370"/>
      <c r="C86" s="420"/>
      <c r="D86" s="385"/>
      <c r="E86" s="385"/>
      <c r="F86" s="385"/>
      <c r="G86" s="370"/>
      <c r="H86" s="371"/>
      <c r="I86" s="384"/>
      <c r="J86" s="370"/>
      <c r="K86" s="106"/>
      <c r="L86" s="191"/>
      <c r="M86" s="187"/>
      <c r="N86" s="95"/>
      <c r="O86" s="109"/>
      <c r="P86" s="295"/>
      <c r="Q86" s="92"/>
      <c r="R86" s="92"/>
      <c r="S86" s="92"/>
      <c r="T86" s="186"/>
      <c r="U86" s="108"/>
      <c r="V86" s="97"/>
      <c r="W86" s="102"/>
      <c r="X86" s="197"/>
      <c r="Y86" s="108"/>
      <c r="Z86" s="370"/>
      <c r="AA86" s="420"/>
      <c r="AB86" s="385"/>
      <c r="AC86" s="385"/>
      <c r="AD86" s="385"/>
      <c r="AE86" s="370"/>
      <c r="AF86" s="371"/>
      <c r="AG86" s="384"/>
      <c r="AH86" s="370"/>
      <c r="AI86" s="383"/>
    </row>
    <row r="87" spans="1:35" ht="5.25" customHeight="1" thickTop="1">
      <c r="A87" s="383">
        <v>20</v>
      </c>
      <c r="B87" s="370" t="s">
        <v>738</v>
      </c>
      <c r="C87" s="420">
        <v>7</v>
      </c>
      <c r="D87" s="385" t="s">
        <v>801</v>
      </c>
      <c r="E87" s="385"/>
      <c r="F87" s="385"/>
      <c r="G87" s="370" t="s">
        <v>740</v>
      </c>
      <c r="H87" s="371" t="s">
        <v>716</v>
      </c>
      <c r="I87" s="384" t="s">
        <v>547</v>
      </c>
      <c r="J87" s="370" t="s">
        <v>741</v>
      </c>
      <c r="K87" s="123"/>
      <c r="L87" s="95"/>
      <c r="M87" s="101"/>
      <c r="N87" s="95"/>
      <c r="O87" s="109"/>
      <c r="P87" s="295"/>
      <c r="Q87" s="92"/>
      <c r="R87" s="92"/>
      <c r="S87" s="92"/>
      <c r="T87" s="186"/>
      <c r="U87" s="108"/>
      <c r="V87" s="97"/>
      <c r="W87" s="102"/>
      <c r="X87" s="97"/>
      <c r="Y87" s="102"/>
      <c r="Z87" s="370" t="s">
        <v>744</v>
      </c>
      <c r="AA87" s="420">
        <v>7</v>
      </c>
      <c r="AB87" s="385" t="s">
        <v>841</v>
      </c>
      <c r="AC87" s="385"/>
      <c r="AD87" s="385"/>
      <c r="AE87" s="370" t="s">
        <v>740</v>
      </c>
      <c r="AF87" s="371" t="s">
        <v>712</v>
      </c>
      <c r="AG87" s="384" t="s">
        <v>758</v>
      </c>
      <c r="AH87" s="370" t="s">
        <v>741</v>
      </c>
      <c r="AI87" s="383">
        <v>52</v>
      </c>
    </row>
    <row r="88" spans="1:35" ht="5.25" customHeight="1">
      <c r="A88" s="383"/>
      <c r="B88" s="370"/>
      <c r="C88" s="420"/>
      <c r="D88" s="385"/>
      <c r="E88" s="385"/>
      <c r="F88" s="385"/>
      <c r="G88" s="370"/>
      <c r="H88" s="371"/>
      <c r="I88" s="384"/>
      <c r="J88" s="370"/>
      <c r="K88" s="124"/>
      <c r="L88" s="95"/>
      <c r="M88" s="101"/>
      <c r="N88" s="95"/>
      <c r="O88" s="109"/>
      <c r="P88" s="295"/>
      <c r="Q88" s="92"/>
      <c r="R88" s="92"/>
      <c r="S88" s="92"/>
      <c r="T88" s="186"/>
      <c r="U88" s="108"/>
      <c r="V88" s="97"/>
      <c r="W88" s="102"/>
      <c r="X88" s="97"/>
      <c r="Y88" s="104"/>
      <c r="Z88" s="370"/>
      <c r="AA88" s="420"/>
      <c r="AB88" s="385"/>
      <c r="AC88" s="385"/>
      <c r="AD88" s="385"/>
      <c r="AE88" s="370"/>
      <c r="AF88" s="371"/>
      <c r="AG88" s="384"/>
      <c r="AH88" s="370"/>
      <c r="AI88" s="383"/>
    </row>
    <row r="89" spans="1:35" ht="5.25" customHeight="1">
      <c r="A89" s="383"/>
      <c r="B89" s="370"/>
      <c r="C89" s="420"/>
      <c r="D89" s="385"/>
      <c r="E89" s="385"/>
      <c r="F89" s="385"/>
      <c r="G89" s="370"/>
      <c r="H89" s="371"/>
      <c r="I89" s="384"/>
      <c r="J89" s="370"/>
      <c r="K89" s="92"/>
      <c r="L89" s="95"/>
      <c r="M89" s="101"/>
      <c r="N89" s="95"/>
      <c r="O89" s="109"/>
      <c r="P89" s="295"/>
      <c r="Q89" s="92"/>
      <c r="R89" s="92"/>
      <c r="S89" s="92"/>
      <c r="T89" s="186"/>
      <c r="U89" s="108"/>
      <c r="V89" s="97"/>
      <c r="W89" s="102"/>
      <c r="X89" s="97"/>
      <c r="Y89" s="97"/>
      <c r="Z89" s="370"/>
      <c r="AA89" s="420"/>
      <c r="AB89" s="385"/>
      <c r="AC89" s="385"/>
      <c r="AD89" s="385"/>
      <c r="AE89" s="370"/>
      <c r="AF89" s="371"/>
      <c r="AG89" s="384"/>
      <c r="AH89" s="370"/>
      <c r="AI89" s="383"/>
    </row>
    <row r="90" spans="1:35" ht="5.25" customHeight="1" thickBot="1">
      <c r="A90" s="383"/>
      <c r="B90" s="370"/>
      <c r="C90" s="420"/>
      <c r="D90" s="385"/>
      <c r="E90" s="385"/>
      <c r="F90" s="385"/>
      <c r="G90" s="370"/>
      <c r="H90" s="371"/>
      <c r="I90" s="384"/>
      <c r="J90" s="370"/>
      <c r="K90" s="92"/>
      <c r="L90" s="95"/>
      <c r="M90" s="101"/>
      <c r="N90" s="95"/>
      <c r="O90" s="109"/>
      <c r="P90" s="295"/>
      <c r="Q90" s="92"/>
      <c r="R90" s="92"/>
      <c r="S90" s="92"/>
      <c r="T90" s="186"/>
      <c r="U90" s="108"/>
      <c r="V90" s="97"/>
      <c r="W90" s="102"/>
      <c r="X90" s="97"/>
      <c r="Y90" s="97"/>
      <c r="Z90" s="370"/>
      <c r="AA90" s="420"/>
      <c r="AB90" s="385"/>
      <c r="AC90" s="385"/>
      <c r="AD90" s="385"/>
      <c r="AE90" s="370"/>
      <c r="AF90" s="371"/>
      <c r="AG90" s="384"/>
      <c r="AH90" s="370"/>
      <c r="AI90" s="383"/>
    </row>
    <row r="91" spans="1:35" ht="5.25" customHeight="1" thickTop="1">
      <c r="A91" s="383">
        <v>21</v>
      </c>
      <c r="B91" s="370" t="s">
        <v>743</v>
      </c>
      <c r="C91" s="420">
        <v>6</v>
      </c>
      <c r="D91" s="385" t="s">
        <v>838</v>
      </c>
      <c r="E91" s="385"/>
      <c r="F91" s="385"/>
      <c r="G91" s="370" t="s">
        <v>740</v>
      </c>
      <c r="H91" s="371" t="s">
        <v>718</v>
      </c>
      <c r="I91" s="384" t="s">
        <v>720</v>
      </c>
      <c r="J91" s="370" t="s">
        <v>741</v>
      </c>
      <c r="K91" s="92"/>
      <c r="L91" s="95"/>
      <c r="M91" s="109"/>
      <c r="N91" s="190"/>
      <c r="O91" s="109"/>
      <c r="P91" s="295"/>
      <c r="Q91" s="92"/>
      <c r="R91" s="92"/>
      <c r="S91" s="92"/>
      <c r="T91" s="186"/>
      <c r="U91" s="108"/>
      <c r="V91" s="192"/>
      <c r="W91" s="108"/>
      <c r="X91" s="97"/>
      <c r="Y91" s="97"/>
      <c r="Z91" s="370" t="s">
        <v>742</v>
      </c>
      <c r="AA91" s="420">
        <v>6</v>
      </c>
      <c r="AB91" s="385" t="s">
        <v>729</v>
      </c>
      <c r="AC91" s="385"/>
      <c r="AD91" s="385"/>
      <c r="AE91" s="370" t="s">
        <v>740</v>
      </c>
      <c r="AF91" s="371" t="s">
        <v>713</v>
      </c>
      <c r="AG91" s="384" t="s">
        <v>664</v>
      </c>
      <c r="AH91" s="370" t="s">
        <v>741</v>
      </c>
      <c r="AI91" s="383">
        <v>53</v>
      </c>
    </row>
    <row r="92" spans="1:35" ht="5.25" customHeight="1" thickBot="1">
      <c r="A92" s="383"/>
      <c r="B92" s="370"/>
      <c r="C92" s="420"/>
      <c r="D92" s="385"/>
      <c r="E92" s="385"/>
      <c r="F92" s="385"/>
      <c r="G92" s="370"/>
      <c r="H92" s="371"/>
      <c r="I92" s="384"/>
      <c r="J92" s="370"/>
      <c r="K92" s="92"/>
      <c r="L92" s="95"/>
      <c r="M92" s="109"/>
      <c r="N92" s="187"/>
      <c r="O92" s="109"/>
      <c r="P92" s="295"/>
      <c r="Q92" s="92"/>
      <c r="R92" s="92"/>
      <c r="S92" s="92"/>
      <c r="T92" s="186"/>
      <c r="U92" s="108"/>
      <c r="V92" s="193"/>
      <c r="W92" s="108"/>
      <c r="X92" s="97"/>
      <c r="Y92" s="97"/>
      <c r="Z92" s="370"/>
      <c r="AA92" s="420"/>
      <c r="AB92" s="385"/>
      <c r="AC92" s="385"/>
      <c r="AD92" s="385"/>
      <c r="AE92" s="370"/>
      <c r="AF92" s="371"/>
      <c r="AG92" s="384"/>
      <c r="AH92" s="370"/>
      <c r="AI92" s="383"/>
    </row>
    <row r="93" spans="1:35" ht="5.25" customHeight="1" thickTop="1">
      <c r="A93" s="383"/>
      <c r="B93" s="370"/>
      <c r="C93" s="420"/>
      <c r="D93" s="385"/>
      <c r="E93" s="385"/>
      <c r="F93" s="385"/>
      <c r="G93" s="370"/>
      <c r="H93" s="371"/>
      <c r="I93" s="384"/>
      <c r="J93" s="370"/>
      <c r="K93" s="273"/>
      <c r="L93" s="183"/>
      <c r="M93" s="109"/>
      <c r="N93" s="187"/>
      <c r="O93" s="109"/>
      <c r="P93" s="295"/>
      <c r="Q93" s="92"/>
      <c r="R93" s="92"/>
      <c r="S93" s="92"/>
      <c r="T93" s="186"/>
      <c r="U93" s="108"/>
      <c r="V93" s="193"/>
      <c r="W93" s="108"/>
      <c r="X93" s="186"/>
      <c r="Y93" s="184"/>
      <c r="Z93" s="370"/>
      <c r="AA93" s="420"/>
      <c r="AB93" s="385"/>
      <c r="AC93" s="385"/>
      <c r="AD93" s="385"/>
      <c r="AE93" s="370"/>
      <c r="AF93" s="371"/>
      <c r="AG93" s="384"/>
      <c r="AH93" s="370"/>
      <c r="AI93" s="383"/>
    </row>
    <row r="94" spans="1:35" ht="5.25" customHeight="1" thickBot="1">
      <c r="A94" s="383"/>
      <c r="B94" s="370"/>
      <c r="C94" s="420"/>
      <c r="D94" s="385"/>
      <c r="E94" s="385"/>
      <c r="F94" s="385"/>
      <c r="G94" s="370"/>
      <c r="H94" s="371"/>
      <c r="I94" s="384"/>
      <c r="J94" s="370"/>
      <c r="K94" s="106"/>
      <c r="L94" s="191"/>
      <c r="M94" s="109"/>
      <c r="N94" s="187"/>
      <c r="O94" s="109"/>
      <c r="P94" s="295"/>
      <c r="Q94" s="92"/>
      <c r="R94" s="92"/>
      <c r="S94" s="92"/>
      <c r="T94" s="186"/>
      <c r="U94" s="108"/>
      <c r="V94" s="193"/>
      <c r="W94" s="108"/>
      <c r="X94" s="189"/>
      <c r="Y94" s="108"/>
      <c r="Z94" s="370"/>
      <c r="AA94" s="420"/>
      <c r="AB94" s="385"/>
      <c r="AC94" s="385"/>
      <c r="AD94" s="385"/>
      <c r="AE94" s="370"/>
      <c r="AF94" s="371"/>
      <c r="AG94" s="384"/>
      <c r="AH94" s="370"/>
      <c r="AI94" s="383"/>
    </row>
    <row r="95" spans="1:35" ht="5.25" customHeight="1" thickTop="1">
      <c r="A95" s="383">
        <v>22</v>
      </c>
      <c r="B95" s="370" t="s">
        <v>744</v>
      </c>
      <c r="C95" s="420">
        <v>11</v>
      </c>
      <c r="D95" s="385" t="s">
        <v>905</v>
      </c>
      <c r="E95" s="385"/>
      <c r="F95" s="385"/>
      <c r="G95" s="370" t="s">
        <v>740</v>
      </c>
      <c r="H95" s="371" t="s">
        <v>712</v>
      </c>
      <c r="I95" s="384" t="s">
        <v>597</v>
      </c>
      <c r="J95" s="370" t="s">
        <v>741</v>
      </c>
      <c r="K95" s="123"/>
      <c r="L95" s="109"/>
      <c r="M95" s="183"/>
      <c r="N95" s="187"/>
      <c r="O95" s="109"/>
      <c r="P95" s="295"/>
      <c r="Q95" s="92"/>
      <c r="R95" s="92"/>
      <c r="S95" s="92"/>
      <c r="T95" s="186"/>
      <c r="U95" s="108"/>
      <c r="V95" s="193"/>
      <c r="W95" s="108"/>
      <c r="X95" s="102"/>
      <c r="Y95" s="102"/>
      <c r="Z95" s="370" t="s">
        <v>738</v>
      </c>
      <c r="AA95" s="420">
        <v>11</v>
      </c>
      <c r="AB95" s="385" t="s">
        <v>837</v>
      </c>
      <c r="AC95" s="385"/>
      <c r="AD95" s="385"/>
      <c r="AE95" s="370" t="s">
        <v>740</v>
      </c>
      <c r="AF95" s="371" t="s">
        <v>716</v>
      </c>
      <c r="AG95" s="384" t="s">
        <v>819</v>
      </c>
      <c r="AH95" s="370" t="s">
        <v>741</v>
      </c>
      <c r="AI95" s="383">
        <v>54</v>
      </c>
    </row>
    <row r="96" spans="1:35" ht="5.25" customHeight="1">
      <c r="A96" s="383"/>
      <c r="B96" s="370"/>
      <c r="C96" s="420"/>
      <c r="D96" s="385"/>
      <c r="E96" s="385"/>
      <c r="F96" s="385"/>
      <c r="G96" s="370"/>
      <c r="H96" s="371"/>
      <c r="I96" s="384"/>
      <c r="J96" s="370"/>
      <c r="K96" s="124"/>
      <c r="L96" s="109"/>
      <c r="M96" s="183"/>
      <c r="N96" s="187"/>
      <c r="O96" s="109"/>
      <c r="P96" s="295"/>
      <c r="Q96" s="92"/>
      <c r="R96" s="92"/>
      <c r="S96" s="92"/>
      <c r="T96" s="186"/>
      <c r="U96" s="108"/>
      <c r="V96" s="193"/>
      <c r="W96" s="108"/>
      <c r="X96" s="102"/>
      <c r="Y96" s="104"/>
      <c r="Z96" s="370"/>
      <c r="AA96" s="420"/>
      <c r="AB96" s="385"/>
      <c r="AC96" s="385"/>
      <c r="AD96" s="385"/>
      <c r="AE96" s="370"/>
      <c r="AF96" s="371"/>
      <c r="AG96" s="384"/>
      <c r="AH96" s="370"/>
      <c r="AI96" s="383"/>
    </row>
    <row r="97" spans="1:35" ht="5.25" customHeight="1">
      <c r="A97" s="383"/>
      <c r="B97" s="370"/>
      <c r="C97" s="420"/>
      <c r="D97" s="385"/>
      <c r="E97" s="385"/>
      <c r="F97" s="385"/>
      <c r="G97" s="370"/>
      <c r="H97" s="371"/>
      <c r="I97" s="384"/>
      <c r="J97" s="370"/>
      <c r="K97" s="92"/>
      <c r="L97" s="109"/>
      <c r="M97" s="183"/>
      <c r="N97" s="187"/>
      <c r="O97" s="109"/>
      <c r="P97" s="295"/>
      <c r="Q97" s="92"/>
      <c r="R97" s="92"/>
      <c r="S97" s="92"/>
      <c r="T97" s="186"/>
      <c r="U97" s="108"/>
      <c r="V97" s="193"/>
      <c r="W97" s="108"/>
      <c r="X97" s="102"/>
      <c r="Y97" s="97"/>
      <c r="Z97" s="370"/>
      <c r="AA97" s="420"/>
      <c r="AB97" s="385"/>
      <c r="AC97" s="385"/>
      <c r="AD97" s="385"/>
      <c r="AE97" s="370"/>
      <c r="AF97" s="371"/>
      <c r="AG97" s="384"/>
      <c r="AH97" s="370"/>
      <c r="AI97" s="383"/>
    </row>
    <row r="98" spans="1:35" ht="5.25" customHeight="1" thickBot="1">
      <c r="A98" s="383"/>
      <c r="B98" s="370"/>
      <c r="C98" s="420"/>
      <c r="D98" s="385"/>
      <c r="E98" s="385"/>
      <c r="F98" s="385"/>
      <c r="G98" s="370"/>
      <c r="H98" s="371"/>
      <c r="I98" s="384"/>
      <c r="J98" s="370"/>
      <c r="K98" s="92"/>
      <c r="L98" s="109"/>
      <c r="M98" s="191"/>
      <c r="N98" s="187"/>
      <c r="O98" s="109"/>
      <c r="P98" s="295"/>
      <c r="Q98" s="92"/>
      <c r="R98" s="92"/>
      <c r="S98" s="92"/>
      <c r="T98" s="186"/>
      <c r="U98" s="108"/>
      <c r="V98" s="193"/>
      <c r="W98" s="108"/>
      <c r="X98" s="102"/>
      <c r="Y98" s="97"/>
      <c r="Z98" s="370"/>
      <c r="AA98" s="420"/>
      <c r="AB98" s="385"/>
      <c r="AC98" s="385"/>
      <c r="AD98" s="385"/>
      <c r="AE98" s="370"/>
      <c r="AF98" s="371"/>
      <c r="AG98" s="384"/>
      <c r="AH98" s="370"/>
      <c r="AI98" s="383"/>
    </row>
    <row r="99" spans="1:35" ht="5.25" customHeight="1" thickTop="1">
      <c r="A99" s="383">
        <v>23</v>
      </c>
      <c r="B99" s="370" t="s">
        <v>738</v>
      </c>
      <c r="C99" s="420">
        <v>14</v>
      </c>
      <c r="D99" s="385" t="s">
        <v>853</v>
      </c>
      <c r="E99" s="385"/>
      <c r="F99" s="385"/>
      <c r="G99" s="370" t="s">
        <v>740</v>
      </c>
      <c r="H99" s="371" t="s">
        <v>716</v>
      </c>
      <c r="I99" s="384" t="s">
        <v>754</v>
      </c>
      <c r="J99" s="370" t="s">
        <v>741</v>
      </c>
      <c r="K99" s="92"/>
      <c r="L99" s="101"/>
      <c r="M99" s="95"/>
      <c r="N99" s="101"/>
      <c r="O99" s="109"/>
      <c r="P99" s="295"/>
      <c r="Q99" s="92"/>
      <c r="R99" s="92"/>
      <c r="S99" s="92"/>
      <c r="T99" s="186"/>
      <c r="U99" s="108"/>
      <c r="V99" s="102"/>
      <c r="W99" s="185"/>
      <c r="X99" s="108"/>
      <c r="Y99" s="97"/>
      <c r="Z99" s="370" t="s">
        <v>744</v>
      </c>
      <c r="AA99" s="420">
        <v>14</v>
      </c>
      <c r="AB99" s="385" t="s">
        <v>731</v>
      </c>
      <c r="AC99" s="385"/>
      <c r="AD99" s="385"/>
      <c r="AE99" s="370" t="s">
        <v>740</v>
      </c>
      <c r="AF99" s="371" t="s">
        <v>712</v>
      </c>
      <c r="AG99" s="384" t="s">
        <v>596</v>
      </c>
      <c r="AH99" s="370" t="s">
        <v>741</v>
      </c>
      <c r="AI99" s="383">
        <v>55</v>
      </c>
    </row>
    <row r="100" spans="1:35" ht="5.25" customHeight="1" thickBot="1">
      <c r="A100" s="383"/>
      <c r="B100" s="370"/>
      <c r="C100" s="420"/>
      <c r="D100" s="385"/>
      <c r="E100" s="385"/>
      <c r="F100" s="385"/>
      <c r="G100" s="370"/>
      <c r="H100" s="371"/>
      <c r="I100" s="384"/>
      <c r="J100" s="370"/>
      <c r="K100" s="92"/>
      <c r="L100" s="101"/>
      <c r="M100" s="95"/>
      <c r="N100" s="101"/>
      <c r="O100" s="109"/>
      <c r="P100" s="295"/>
      <c r="Q100" s="92"/>
      <c r="R100" s="92"/>
      <c r="S100" s="92"/>
      <c r="T100" s="186"/>
      <c r="U100" s="108"/>
      <c r="V100" s="102"/>
      <c r="W100" s="186"/>
      <c r="X100" s="108"/>
      <c r="Y100" s="97"/>
      <c r="Z100" s="370"/>
      <c r="AA100" s="420"/>
      <c r="AB100" s="385"/>
      <c r="AC100" s="385"/>
      <c r="AD100" s="385"/>
      <c r="AE100" s="370"/>
      <c r="AF100" s="371"/>
      <c r="AG100" s="384"/>
      <c r="AH100" s="370"/>
      <c r="AI100" s="383"/>
    </row>
    <row r="101" spans="1:35" ht="5.25" customHeight="1" thickTop="1">
      <c r="A101" s="383"/>
      <c r="B101" s="370"/>
      <c r="C101" s="420"/>
      <c r="D101" s="385"/>
      <c r="E101" s="385"/>
      <c r="F101" s="385"/>
      <c r="G101" s="370"/>
      <c r="H101" s="371"/>
      <c r="I101" s="384"/>
      <c r="J101" s="370"/>
      <c r="K101" s="273"/>
      <c r="L101" s="187"/>
      <c r="M101" s="95"/>
      <c r="N101" s="101"/>
      <c r="O101" s="109"/>
      <c r="P101" s="295"/>
      <c r="Q101" s="92"/>
      <c r="R101" s="92"/>
      <c r="S101" s="92"/>
      <c r="T101" s="186"/>
      <c r="U101" s="108"/>
      <c r="V101" s="102"/>
      <c r="W101" s="186"/>
      <c r="X101" s="108"/>
      <c r="Y101" s="100"/>
      <c r="Z101" s="370"/>
      <c r="AA101" s="420"/>
      <c r="AB101" s="385"/>
      <c r="AC101" s="385"/>
      <c r="AD101" s="385"/>
      <c r="AE101" s="370"/>
      <c r="AF101" s="371"/>
      <c r="AG101" s="384"/>
      <c r="AH101" s="370"/>
      <c r="AI101" s="383"/>
    </row>
    <row r="102" spans="1:35" ht="5.25" customHeight="1" thickBot="1">
      <c r="A102" s="383"/>
      <c r="B102" s="370"/>
      <c r="C102" s="420"/>
      <c r="D102" s="385"/>
      <c r="E102" s="385"/>
      <c r="F102" s="385"/>
      <c r="G102" s="370"/>
      <c r="H102" s="371"/>
      <c r="I102" s="384"/>
      <c r="J102" s="370"/>
      <c r="K102" s="106"/>
      <c r="L102" s="188"/>
      <c r="M102" s="95"/>
      <c r="N102" s="101"/>
      <c r="O102" s="109"/>
      <c r="P102" s="295"/>
      <c r="Q102" s="92"/>
      <c r="R102" s="92"/>
      <c r="S102" s="92"/>
      <c r="T102" s="186"/>
      <c r="U102" s="108"/>
      <c r="V102" s="102"/>
      <c r="W102" s="186"/>
      <c r="X102" s="108"/>
      <c r="Y102" s="102"/>
      <c r="Z102" s="370"/>
      <c r="AA102" s="420"/>
      <c r="AB102" s="385"/>
      <c r="AC102" s="385"/>
      <c r="AD102" s="385"/>
      <c r="AE102" s="370"/>
      <c r="AF102" s="371"/>
      <c r="AG102" s="384"/>
      <c r="AH102" s="370"/>
      <c r="AI102" s="383"/>
    </row>
    <row r="103" spans="1:35" ht="5.25" customHeight="1" thickTop="1">
      <c r="A103" s="383">
        <v>24</v>
      </c>
      <c r="B103" s="370" t="s">
        <v>742</v>
      </c>
      <c r="C103" s="420">
        <v>3</v>
      </c>
      <c r="D103" s="385" t="s">
        <v>906</v>
      </c>
      <c r="E103" s="385"/>
      <c r="F103" s="385"/>
      <c r="G103" s="370" t="s">
        <v>740</v>
      </c>
      <c r="H103" s="371" t="s">
        <v>713</v>
      </c>
      <c r="I103" s="384" t="s">
        <v>664</v>
      </c>
      <c r="J103" s="370" t="s">
        <v>741</v>
      </c>
      <c r="K103" s="123"/>
      <c r="L103" s="95"/>
      <c r="M103" s="95"/>
      <c r="N103" s="101"/>
      <c r="O103" s="109"/>
      <c r="P103" s="295"/>
      <c r="Q103" s="92"/>
      <c r="R103" s="92"/>
      <c r="S103" s="92"/>
      <c r="T103" s="186"/>
      <c r="U103" s="108"/>
      <c r="V103" s="102"/>
      <c r="W103" s="97"/>
      <c r="X103" s="185"/>
      <c r="Y103" s="108"/>
      <c r="Z103" s="370" t="s">
        <v>743</v>
      </c>
      <c r="AA103" s="420">
        <v>3</v>
      </c>
      <c r="AB103" s="385" t="s">
        <v>845</v>
      </c>
      <c r="AC103" s="385"/>
      <c r="AD103" s="385"/>
      <c r="AE103" s="370" t="s">
        <v>740</v>
      </c>
      <c r="AF103" s="371" t="s">
        <v>718</v>
      </c>
      <c r="AG103" s="384" t="s">
        <v>720</v>
      </c>
      <c r="AH103" s="370" t="s">
        <v>741</v>
      </c>
      <c r="AI103" s="383">
        <v>56</v>
      </c>
    </row>
    <row r="104" spans="1:35" ht="5.25" customHeight="1" thickBot="1">
      <c r="A104" s="383"/>
      <c r="B104" s="370"/>
      <c r="C104" s="420"/>
      <c r="D104" s="385"/>
      <c r="E104" s="385"/>
      <c r="F104" s="385"/>
      <c r="G104" s="370"/>
      <c r="H104" s="371"/>
      <c r="I104" s="384"/>
      <c r="J104" s="370"/>
      <c r="K104" s="124"/>
      <c r="L104" s="95"/>
      <c r="M104" s="95"/>
      <c r="N104" s="101"/>
      <c r="O104" s="109"/>
      <c r="P104" s="295"/>
      <c r="Q104" s="92"/>
      <c r="R104" s="92"/>
      <c r="S104" s="92"/>
      <c r="T104" s="186"/>
      <c r="U104" s="108"/>
      <c r="V104" s="102"/>
      <c r="W104" s="97"/>
      <c r="X104" s="186"/>
      <c r="Y104" s="108"/>
      <c r="Z104" s="370"/>
      <c r="AA104" s="420"/>
      <c r="AB104" s="385"/>
      <c r="AC104" s="385"/>
      <c r="AD104" s="385"/>
      <c r="AE104" s="370"/>
      <c r="AF104" s="371"/>
      <c r="AG104" s="384"/>
      <c r="AH104" s="370"/>
      <c r="AI104" s="383"/>
    </row>
    <row r="105" spans="1:35" ht="5.25" customHeight="1" thickTop="1">
      <c r="A105" s="383"/>
      <c r="B105" s="370"/>
      <c r="C105" s="420"/>
      <c r="D105" s="385"/>
      <c r="E105" s="385"/>
      <c r="F105" s="385"/>
      <c r="G105" s="370"/>
      <c r="H105" s="371"/>
      <c r="I105" s="384"/>
      <c r="J105" s="370"/>
      <c r="K105" s="92"/>
      <c r="L105" s="95"/>
      <c r="M105" s="95"/>
      <c r="N105" s="101"/>
      <c r="O105" s="109"/>
      <c r="P105" s="295"/>
      <c r="Q105" s="92"/>
      <c r="R105" s="92"/>
      <c r="S105" s="92"/>
      <c r="T105" s="186"/>
      <c r="U105" s="108"/>
      <c r="V105" s="102"/>
      <c r="W105" s="97"/>
      <c r="X105" s="97"/>
      <c r="Y105" s="184"/>
      <c r="Z105" s="370"/>
      <c r="AA105" s="420"/>
      <c r="AB105" s="385"/>
      <c r="AC105" s="385"/>
      <c r="AD105" s="385"/>
      <c r="AE105" s="370"/>
      <c r="AF105" s="371"/>
      <c r="AG105" s="384"/>
      <c r="AH105" s="370"/>
      <c r="AI105" s="383"/>
    </row>
    <row r="106" spans="1:35" ht="5.25" customHeight="1" thickBot="1">
      <c r="A106" s="383"/>
      <c r="B106" s="370"/>
      <c r="C106" s="420"/>
      <c r="D106" s="385"/>
      <c r="E106" s="385"/>
      <c r="F106" s="385"/>
      <c r="G106" s="370"/>
      <c r="H106" s="371"/>
      <c r="I106" s="384"/>
      <c r="J106" s="370"/>
      <c r="K106" s="92"/>
      <c r="L106" s="95"/>
      <c r="M106" s="95"/>
      <c r="N106" s="101"/>
      <c r="O106" s="109"/>
      <c r="P106" s="295"/>
      <c r="Q106" s="92"/>
      <c r="R106" s="92"/>
      <c r="S106" s="92"/>
      <c r="T106" s="186"/>
      <c r="U106" s="108"/>
      <c r="V106" s="102"/>
      <c r="W106" s="97"/>
      <c r="X106" s="97"/>
      <c r="Y106" s="97"/>
      <c r="Z106" s="370"/>
      <c r="AA106" s="420"/>
      <c r="AB106" s="385"/>
      <c r="AC106" s="385"/>
      <c r="AD106" s="385"/>
      <c r="AE106" s="370"/>
      <c r="AF106" s="371"/>
      <c r="AG106" s="384"/>
      <c r="AH106" s="370"/>
      <c r="AI106" s="383"/>
    </row>
    <row r="107" spans="1:35" ht="5.25" customHeight="1" thickTop="1">
      <c r="A107" s="383">
        <v>25</v>
      </c>
      <c r="B107" s="370" t="s">
        <v>738</v>
      </c>
      <c r="C107" s="420">
        <v>4</v>
      </c>
      <c r="D107" s="385" t="s">
        <v>719</v>
      </c>
      <c r="E107" s="385"/>
      <c r="F107" s="385"/>
      <c r="G107" s="370" t="s">
        <v>740</v>
      </c>
      <c r="H107" s="371" t="s">
        <v>716</v>
      </c>
      <c r="I107" s="384" t="s">
        <v>550</v>
      </c>
      <c r="J107" s="370" t="s">
        <v>741</v>
      </c>
      <c r="K107" s="92"/>
      <c r="L107" s="95"/>
      <c r="M107" s="95"/>
      <c r="N107" s="109"/>
      <c r="O107" s="182"/>
      <c r="P107" s="95"/>
      <c r="Q107" s="92"/>
      <c r="R107" s="92"/>
      <c r="S107" s="92"/>
      <c r="T107" s="97"/>
      <c r="U107" s="185"/>
      <c r="V107" s="108"/>
      <c r="W107" s="97"/>
      <c r="X107" s="97"/>
      <c r="Y107" s="97"/>
      <c r="Z107" s="370" t="s">
        <v>742</v>
      </c>
      <c r="AA107" s="420">
        <v>4</v>
      </c>
      <c r="AB107" s="385" t="s">
        <v>770</v>
      </c>
      <c r="AC107" s="385"/>
      <c r="AD107" s="385"/>
      <c r="AE107" s="370" t="s">
        <v>740</v>
      </c>
      <c r="AF107" s="371" t="s">
        <v>713</v>
      </c>
      <c r="AG107" s="384" t="s">
        <v>766</v>
      </c>
      <c r="AH107" s="370" t="s">
        <v>741</v>
      </c>
      <c r="AI107" s="383">
        <v>57</v>
      </c>
    </row>
    <row r="108" spans="1:35" ht="5.25" customHeight="1">
      <c r="A108" s="383"/>
      <c r="B108" s="370"/>
      <c r="C108" s="420"/>
      <c r="D108" s="385"/>
      <c r="E108" s="385"/>
      <c r="F108" s="385"/>
      <c r="G108" s="370"/>
      <c r="H108" s="371"/>
      <c r="I108" s="384"/>
      <c r="J108" s="370"/>
      <c r="K108" s="92"/>
      <c r="L108" s="95"/>
      <c r="M108" s="95"/>
      <c r="N108" s="109"/>
      <c r="O108" s="183"/>
      <c r="P108" s="95"/>
      <c r="Q108" s="92"/>
      <c r="R108" s="92"/>
      <c r="S108" s="92"/>
      <c r="T108" s="97"/>
      <c r="U108" s="186"/>
      <c r="V108" s="108"/>
      <c r="W108" s="97"/>
      <c r="X108" s="97"/>
      <c r="Y108" s="97"/>
      <c r="Z108" s="370"/>
      <c r="AA108" s="420"/>
      <c r="AB108" s="385"/>
      <c r="AC108" s="385"/>
      <c r="AD108" s="385"/>
      <c r="AE108" s="370"/>
      <c r="AF108" s="371"/>
      <c r="AG108" s="384"/>
      <c r="AH108" s="370"/>
      <c r="AI108" s="383"/>
    </row>
    <row r="109" spans="1:35" ht="5.25" customHeight="1">
      <c r="A109" s="383"/>
      <c r="B109" s="370"/>
      <c r="C109" s="420"/>
      <c r="D109" s="385"/>
      <c r="E109" s="385"/>
      <c r="F109" s="385"/>
      <c r="G109" s="370"/>
      <c r="H109" s="371"/>
      <c r="I109" s="384"/>
      <c r="J109" s="370"/>
      <c r="K109" s="122"/>
      <c r="L109" s="95"/>
      <c r="M109" s="95"/>
      <c r="N109" s="109"/>
      <c r="O109" s="183"/>
      <c r="P109" s="95"/>
      <c r="Q109" s="92"/>
      <c r="R109" s="92"/>
      <c r="S109" s="92"/>
      <c r="T109" s="97"/>
      <c r="U109" s="186"/>
      <c r="V109" s="108"/>
      <c r="W109" s="97"/>
      <c r="X109" s="97"/>
      <c r="Y109" s="100"/>
      <c r="Z109" s="370"/>
      <c r="AA109" s="420"/>
      <c r="AB109" s="385"/>
      <c r="AC109" s="385"/>
      <c r="AD109" s="385"/>
      <c r="AE109" s="370"/>
      <c r="AF109" s="371"/>
      <c r="AG109" s="384"/>
      <c r="AH109" s="370"/>
      <c r="AI109" s="383"/>
    </row>
    <row r="110" spans="1:35" ht="5.25" customHeight="1" thickBot="1">
      <c r="A110" s="383"/>
      <c r="B110" s="370"/>
      <c r="C110" s="420"/>
      <c r="D110" s="385"/>
      <c r="E110" s="385"/>
      <c r="F110" s="385"/>
      <c r="G110" s="370"/>
      <c r="H110" s="371"/>
      <c r="I110" s="384"/>
      <c r="J110" s="370"/>
      <c r="K110" s="123"/>
      <c r="L110" s="95"/>
      <c r="M110" s="95"/>
      <c r="N110" s="109"/>
      <c r="O110" s="183"/>
      <c r="P110" s="95"/>
      <c r="Q110" s="92"/>
      <c r="R110" s="92"/>
      <c r="S110" s="92"/>
      <c r="T110" s="97"/>
      <c r="U110" s="186"/>
      <c r="V110" s="108"/>
      <c r="W110" s="97"/>
      <c r="X110" s="97"/>
      <c r="Y110" s="102"/>
      <c r="Z110" s="370"/>
      <c r="AA110" s="420"/>
      <c r="AB110" s="385"/>
      <c r="AC110" s="385"/>
      <c r="AD110" s="385"/>
      <c r="AE110" s="370"/>
      <c r="AF110" s="371"/>
      <c r="AG110" s="384"/>
      <c r="AH110" s="370"/>
      <c r="AI110" s="383"/>
    </row>
    <row r="111" spans="1:35" ht="5.25" customHeight="1" thickTop="1">
      <c r="A111" s="383">
        <v>26</v>
      </c>
      <c r="B111" s="370" t="s">
        <v>744</v>
      </c>
      <c r="C111" s="420">
        <v>13</v>
      </c>
      <c r="D111" s="385" t="s">
        <v>715</v>
      </c>
      <c r="E111" s="385"/>
      <c r="F111" s="385"/>
      <c r="G111" s="370" t="s">
        <v>740</v>
      </c>
      <c r="H111" s="371" t="s">
        <v>712</v>
      </c>
      <c r="I111" s="384" t="s">
        <v>907</v>
      </c>
      <c r="J111" s="370" t="s">
        <v>741</v>
      </c>
      <c r="K111" s="106"/>
      <c r="L111" s="190"/>
      <c r="M111" s="95"/>
      <c r="N111" s="109"/>
      <c r="O111" s="183"/>
      <c r="P111" s="95"/>
      <c r="Q111" s="92"/>
      <c r="R111" s="92"/>
      <c r="S111" s="92"/>
      <c r="T111" s="97"/>
      <c r="U111" s="186"/>
      <c r="V111" s="108"/>
      <c r="W111" s="186"/>
      <c r="X111" s="185"/>
      <c r="Y111" s="108"/>
      <c r="Z111" s="370" t="s">
        <v>743</v>
      </c>
      <c r="AA111" s="420">
        <v>13</v>
      </c>
      <c r="AB111" s="385" t="s">
        <v>908</v>
      </c>
      <c r="AC111" s="385"/>
      <c r="AD111" s="385"/>
      <c r="AE111" s="370" t="s">
        <v>740</v>
      </c>
      <c r="AF111" s="371" t="s">
        <v>718</v>
      </c>
      <c r="AG111" s="384" t="s">
        <v>752</v>
      </c>
      <c r="AH111" s="370" t="s">
        <v>741</v>
      </c>
      <c r="AI111" s="383">
        <v>58</v>
      </c>
    </row>
    <row r="112" spans="1:35" ht="5.25" customHeight="1" thickBot="1">
      <c r="A112" s="383"/>
      <c r="B112" s="370"/>
      <c r="C112" s="420"/>
      <c r="D112" s="385"/>
      <c r="E112" s="385"/>
      <c r="F112" s="385"/>
      <c r="G112" s="370"/>
      <c r="H112" s="371"/>
      <c r="I112" s="384"/>
      <c r="J112" s="370"/>
      <c r="K112" s="106"/>
      <c r="L112" s="187"/>
      <c r="M112" s="95"/>
      <c r="N112" s="109"/>
      <c r="O112" s="183"/>
      <c r="P112" s="95"/>
      <c r="Q112" s="92"/>
      <c r="R112" s="92"/>
      <c r="S112" s="92"/>
      <c r="T112" s="97"/>
      <c r="U112" s="186"/>
      <c r="V112" s="108"/>
      <c r="W112" s="186"/>
      <c r="X112" s="186"/>
      <c r="Y112" s="108"/>
      <c r="Z112" s="370"/>
      <c r="AA112" s="420"/>
      <c r="AB112" s="385"/>
      <c r="AC112" s="385"/>
      <c r="AD112" s="385"/>
      <c r="AE112" s="370"/>
      <c r="AF112" s="371"/>
      <c r="AG112" s="384"/>
      <c r="AH112" s="370"/>
      <c r="AI112" s="383"/>
    </row>
    <row r="113" spans="1:35" ht="5.25" customHeight="1" thickTop="1">
      <c r="A113" s="383"/>
      <c r="B113" s="370"/>
      <c r="C113" s="420"/>
      <c r="D113" s="385"/>
      <c r="E113" s="385"/>
      <c r="F113" s="385"/>
      <c r="G113" s="370"/>
      <c r="H113" s="371"/>
      <c r="I113" s="384"/>
      <c r="J113" s="370"/>
      <c r="K113" s="273"/>
      <c r="L113" s="101"/>
      <c r="M113" s="95"/>
      <c r="N113" s="109"/>
      <c r="O113" s="183"/>
      <c r="P113" s="95"/>
      <c r="Q113" s="92"/>
      <c r="R113" s="92"/>
      <c r="S113" s="92"/>
      <c r="T113" s="97"/>
      <c r="U113" s="186"/>
      <c r="V113" s="108"/>
      <c r="W113" s="186"/>
      <c r="X113" s="108"/>
      <c r="Y113" s="184"/>
      <c r="Z113" s="370"/>
      <c r="AA113" s="420"/>
      <c r="AB113" s="385"/>
      <c r="AC113" s="385"/>
      <c r="AD113" s="385"/>
      <c r="AE113" s="370"/>
      <c r="AF113" s="371"/>
      <c r="AG113" s="384"/>
      <c r="AH113" s="370"/>
      <c r="AI113" s="383"/>
    </row>
    <row r="114" spans="1:35" ht="5.25" customHeight="1" thickBot="1">
      <c r="A114" s="383"/>
      <c r="B114" s="370"/>
      <c r="C114" s="420"/>
      <c r="D114" s="385"/>
      <c r="E114" s="385"/>
      <c r="F114" s="385"/>
      <c r="G114" s="370"/>
      <c r="H114" s="371"/>
      <c r="I114" s="384"/>
      <c r="J114" s="370"/>
      <c r="K114" s="92"/>
      <c r="L114" s="101"/>
      <c r="M114" s="95"/>
      <c r="N114" s="109"/>
      <c r="O114" s="183"/>
      <c r="P114" s="95"/>
      <c r="Q114" s="92"/>
      <c r="R114" s="92"/>
      <c r="S114" s="92"/>
      <c r="T114" s="97"/>
      <c r="U114" s="186"/>
      <c r="V114" s="108"/>
      <c r="W114" s="189"/>
      <c r="X114" s="108"/>
      <c r="Y114" s="97"/>
      <c r="Z114" s="370"/>
      <c r="AA114" s="420"/>
      <c r="AB114" s="385"/>
      <c r="AC114" s="385"/>
      <c r="AD114" s="385"/>
      <c r="AE114" s="370"/>
      <c r="AF114" s="371"/>
      <c r="AG114" s="384"/>
      <c r="AH114" s="370"/>
      <c r="AI114" s="383"/>
    </row>
    <row r="115" spans="1:35" ht="5.25" customHeight="1" thickTop="1">
      <c r="A115" s="383">
        <v>27</v>
      </c>
      <c r="B115" s="370" t="s">
        <v>743</v>
      </c>
      <c r="C115" s="420">
        <v>12</v>
      </c>
      <c r="D115" s="385" t="s">
        <v>844</v>
      </c>
      <c r="E115" s="385"/>
      <c r="F115" s="385"/>
      <c r="G115" s="370" t="s">
        <v>740</v>
      </c>
      <c r="H115" s="371" t="s">
        <v>718</v>
      </c>
      <c r="I115" s="384" t="s">
        <v>720</v>
      </c>
      <c r="J115" s="370" t="s">
        <v>741</v>
      </c>
      <c r="K115" s="92"/>
      <c r="L115" s="109"/>
      <c r="M115" s="190"/>
      <c r="N115" s="109"/>
      <c r="O115" s="183"/>
      <c r="P115" s="95"/>
      <c r="Q115" s="92"/>
      <c r="R115" s="92"/>
      <c r="S115" s="92"/>
      <c r="T115" s="97"/>
      <c r="U115" s="186"/>
      <c r="V115" s="108"/>
      <c r="W115" s="102"/>
      <c r="X115" s="102"/>
      <c r="Y115" s="97"/>
      <c r="Z115" s="370" t="s">
        <v>744</v>
      </c>
      <c r="AA115" s="420">
        <v>12</v>
      </c>
      <c r="AB115" s="385" t="s">
        <v>856</v>
      </c>
      <c r="AC115" s="385"/>
      <c r="AD115" s="385"/>
      <c r="AE115" s="370" t="s">
        <v>740</v>
      </c>
      <c r="AF115" s="371" t="s">
        <v>712</v>
      </c>
      <c r="AG115" s="384" t="s">
        <v>596</v>
      </c>
      <c r="AH115" s="370" t="s">
        <v>741</v>
      </c>
      <c r="AI115" s="383">
        <v>59</v>
      </c>
    </row>
    <row r="116" spans="1:35" ht="5.25" customHeight="1" thickBot="1">
      <c r="A116" s="383"/>
      <c r="B116" s="370"/>
      <c r="C116" s="420"/>
      <c r="D116" s="385"/>
      <c r="E116" s="385"/>
      <c r="F116" s="385"/>
      <c r="G116" s="370"/>
      <c r="H116" s="371"/>
      <c r="I116" s="384"/>
      <c r="J116" s="370"/>
      <c r="K116" s="92"/>
      <c r="L116" s="109"/>
      <c r="M116" s="187"/>
      <c r="N116" s="109"/>
      <c r="O116" s="183"/>
      <c r="P116" s="95"/>
      <c r="Q116" s="92"/>
      <c r="R116" s="92"/>
      <c r="S116" s="92"/>
      <c r="T116" s="97"/>
      <c r="U116" s="186"/>
      <c r="V116" s="108"/>
      <c r="W116" s="102"/>
      <c r="X116" s="102"/>
      <c r="Y116" s="97"/>
      <c r="Z116" s="370"/>
      <c r="AA116" s="420"/>
      <c r="AB116" s="385"/>
      <c r="AC116" s="385"/>
      <c r="AD116" s="385"/>
      <c r="AE116" s="370"/>
      <c r="AF116" s="371"/>
      <c r="AG116" s="384"/>
      <c r="AH116" s="370"/>
      <c r="AI116" s="383"/>
    </row>
    <row r="117" spans="1:35" ht="5.25" customHeight="1" thickTop="1">
      <c r="A117" s="383"/>
      <c r="B117" s="370"/>
      <c r="C117" s="420"/>
      <c r="D117" s="385"/>
      <c r="E117" s="385"/>
      <c r="F117" s="385"/>
      <c r="G117" s="370"/>
      <c r="H117" s="371"/>
      <c r="I117" s="384"/>
      <c r="J117" s="370"/>
      <c r="K117" s="273"/>
      <c r="L117" s="183"/>
      <c r="M117" s="187"/>
      <c r="N117" s="109"/>
      <c r="O117" s="183"/>
      <c r="P117" s="95"/>
      <c r="Q117" s="92"/>
      <c r="R117" s="92"/>
      <c r="S117" s="92"/>
      <c r="T117" s="97"/>
      <c r="U117" s="186"/>
      <c r="V117" s="108"/>
      <c r="W117" s="102"/>
      <c r="X117" s="193"/>
      <c r="Y117" s="184"/>
      <c r="Z117" s="370"/>
      <c r="AA117" s="420"/>
      <c r="AB117" s="385"/>
      <c r="AC117" s="385"/>
      <c r="AD117" s="385"/>
      <c r="AE117" s="370"/>
      <c r="AF117" s="371"/>
      <c r="AG117" s="384"/>
      <c r="AH117" s="370"/>
      <c r="AI117" s="383"/>
    </row>
    <row r="118" spans="1:35" ht="5.25" customHeight="1" thickBot="1">
      <c r="A118" s="383"/>
      <c r="B118" s="370"/>
      <c r="C118" s="420"/>
      <c r="D118" s="385"/>
      <c r="E118" s="385"/>
      <c r="F118" s="385"/>
      <c r="G118" s="370"/>
      <c r="H118" s="371"/>
      <c r="I118" s="384"/>
      <c r="J118" s="370"/>
      <c r="K118" s="106"/>
      <c r="L118" s="191"/>
      <c r="M118" s="187"/>
      <c r="N118" s="109"/>
      <c r="O118" s="183"/>
      <c r="P118" s="95"/>
      <c r="Q118" s="92"/>
      <c r="R118" s="92"/>
      <c r="S118" s="92"/>
      <c r="T118" s="97"/>
      <c r="U118" s="186"/>
      <c r="V118" s="108"/>
      <c r="W118" s="102"/>
      <c r="X118" s="197"/>
      <c r="Y118" s="108"/>
      <c r="Z118" s="370"/>
      <c r="AA118" s="420"/>
      <c r="AB118" s="385"/>
      <c r="AC118" s="385"/>
      <c r="AD118" s="385"/>
      <c r="AE118" s="370"/>
      <c r="AF118" s="371"/>
      <c r="AG118" s="384"/>
      <c r="AH118" s="370"/>
      <c r="AI118" s="383"/>
    </row>
    <row r="119" spans="1:35" ht="5.25" customHeight="1" thickTop="1">
      <c r="A119" s="383">
        <v>28</v>
      </c>
      <c r="B119" s="370" t="s">
        <v>742</v>
      </c>
      <c r="C119" s="420">
        <v>5</v>
      </c>
      <c r="D119" s="385" t="s">
        <v>863</v>
      </c>
      <c r="E119" s="385"/>
      <c r="F119" s="385"/>
      <c r="G119" s="370" t="s">
        <v>740</v>
      </c>
      <c r="H119" s="371" t="s">
        <v>713</v>
      </c>
      <c r="I119" s="384" t="s">
        <v>728</v>
      </c>
      <c r="J119" s="370" t="s">
        <v>741</v>
      </c>
      <c r="K119" s="123"/>
      <c r="L119" s="95"/>
      <c r="M119" s="101"/>
      <c r="N119" s="109"/>
      <c r="O119" s="183"/>
      <c r="P119" s="95"/>
      <c r="Q119" s="92"/>
      <c r="R119" s="92"/>
      <c r="S119" s="92"/>
      <c r="T119" s="97"/>
      <c r="U119" s="186"/>
      <c r="V119" s="108"/>
      <c r="W119" s="102"/>
      <c r="X119" s="97"/>
      <c r="Y119" s="102"/>
      <c r="Z119" s="370" t="s">
        <v>738</v>
      </c>
      <c r="AA119" s="420">
        <v>5</v>
      </c>
      <c r="AB119" s="385" t="s">
        <v>714</v>
      </c>
      <c r="AC119" s="385"/>
      <c r="AD119" s="385"/>
      <c r="AE119" s="370" t="s">
        <v>740</v>
      </c>
      <c r="AF119" s="371" t="s">
        <v>716</v>
      </c>
      <c r="AG119" s="384" t="s">
        <v>727</v>
      </c>
      <c r="AH119" s="370" t="s">
        <v>741</v>
      </c>
      <c r="AI119" s="383">
        <v>60</v>
      </c>
    </row>
    <row r="120" spans="1:35" ht="5.25" customHeight="1">
      <c r="A120" s="383"/>
      <c r="B120" s="370"/>
      <c r="C120" s="420"/>
      <c r="D120" s="385"/>
      <c r="E120" s="385"/>
      <c r="F120" s="385"/>
      <c r="G120" s="370"/>
      <c r="H120" s="371"/>
      <c r="I120" s="384"/>
      <c r="J120" s="370"/>
      <c r="K120" s="124"/>
      <c r="L120" s="95"/>
      <c r="M120" s="101"/>
      <c r="N120" s="109"/>
      <c r="O120" s="183"/>
      <c r="P120" s="95"/>
      <c r="Q120" s="92"/>
      <c r="R120" s="92"/>
      <c r="S120" s="92"/>
      <c r="T120" s="97"/>
      <c r="U120" s="186"/>
      <c r="V120" s="108"/>
      <c r="W120" s="102"/>
      <c r="X120" s="97"/>
      <c r="Y120" s="104"/>
      <c r="Z120" s="370"/>
      <c r="AA120" s="420"/>
      <c r="AB120" s="385"/>
      <c r="AC120" s="385"/>
      <c r="AD120" s="385"/>
      <c r="AE120" s="370"/>
      <c r="AF120" s="371"/>
      <c r="AG120" s="384"/>
      <c r="AH120" s="370"/>
      <c r="AI120" s="383"/>
    </row>
    <row r="121" spans="1:35" ht="5.25" customHeight="1">
      <c r="A121" s="383"/>
      <c r="B121" s="370"/>
      <c r="C121" s="420"/>
      <c r="D121" s="385"/>
      <c r="E121" s="385"/>
      <c r="F121" s="385"/>
      <c r="G121" s="370"/>
      <c r="H121" s="371"/>
      <c r="I121" s="384"/>
      <c r="J121" s="370"/>
      <c r="K121" s="92"/>
      <c r="L121" s="95"/>
      <c r="M121" s="101"/>
      <c r="N121" s="109"/>
      <c r="O121" s="183"/>
      <c r="P121" s="95"/>
      <c r="Q121" s="92"/>
      <c r="R121" s="92"/>
      <c r="S121" s="92"/>
      <c r="T121" s="97"/>
      <c r="U121" s="186"/>
      <c r="V121" s="108"/>
      <c r="W121" s="102"/>
      <c r="X121" s="97"/>
      <c r="Y121" s="97"/>
      <c r="Z121" s="370"/>
      <c r="AA121" s="420"/>
      <c r="AB121" s="385"/>
      <c r="AC121" s="385"/>
      <c r="AD121" s="385"/>
      <c r="AE121" s="370"/>
      <c r="AF121" s="371"/>
      <c r="AG121" s="384"/>
      <c r="AH121" s="370"/>
      <c r="AI121" s="383"/>
    </row>
    <row r="122" spans="1:35" ht="5.25" customHeight="1" thickBot="1">
      <c r="A122" s="383"/>
      <c r="B122" s="370"/>
      <c r="C122" s="420"/>
      <c r="D122" s="385"/>
      <c r="E122" s="385"/>
      <c r="F122" s="385"/>
      <c r="G122" s="370"/>
      <c r="H122" s="371"/>
      <c r="I122" s="384"/>
      <c r="J122" s="370"/>
      <c r="K122" s="92"/>
      <c r="L122" s="95"/>
      <c r="M122" s="101"/>
      <c r="N122" s="109"/>
      <c r="O122" s="183"/>
      <c r="P122" s="95"/>
      <c r="Q122" s="92"/>
      <c r="R122" s="92"/>
      <c r="S122" s="92"/>
      <c r="T122" s="97"/>
      <c r="U122" s="186"/>
      <c r="V122" s="108"/>
      <c r="W122" s="102"/>
      <c r="X122" s="97"/>
      <c r="Y122" s="97"/>
      <c r="Z122" s="370"/>
      <c r="AA122" s="420"/>
      <c r="AB122" s="385"/>
      <c r="AC122" s="385"/>
      <c r="AD122" s="385"/>
      <c r="AE122" s="370"/>
      <c r="AF122" s="371"/>
      <c r="AG122" s="384"/>
      <c r="AH122" s="370"/>
      <c r="AI122" s="383"/>
    </row>
    <row r="123" spans="1:35" ht="5.25" customHeight="1" thickTop="1">
      <c r="A123" s="383">
        <v>29</v>
      </c>
      <c r="B123" s="370" t="s">
        <v>744</v>
      </c>
      <c r="C123" s="420">
        <v>8</v>
      </c>
      <c r="D123" s="385" t="s">
        <v>759</v>
      </c>
      <c r="E123" s="385"/>
      <c r="F123" s="385"/>
      <c r="G123" s="370" t="s">
        <v>740</v>
      </c>
      <c r="H123" s="371" t="s">
        <v>712</v>
      </c>
      <c r="I123" s="384" t="s">
        <v>595</v>
      </c>
      <c r="J123" s="370" t="s">
        <v>741</v>
      </c>
      <c r="K123" s="92"/>
      <c r="L123" s="95"/>
      <c r="M123" s="109"/>
      <c r="N123" s="182"/>
      <c r="O123" s="95"/>
      <c r="P123" s="95"/>
      <c r="Q123" s="92"/>
      <c r="R123" s="92"/>
      <c r="S123" s="92"/>
      <c r="T123" s="97"/>
      <c r="U123" s="97"/>
      <c r="V123" s="185"/>
      <c r="W123" s="108"/>
      <c r="X123" s="97"/>
      <c r="Y123" s="97"/>
      <c r="Z123" s="370" t="s">
        <v>743</v>
      </c>
      <c r="AA123" s="420">
        <v>8</v>
      </c>
      <c r="AB123" s="385" t="s">
        <v>631</v>
      </c>
      <c r="AC123" s="385"/>
      <c r="AD123" s="385"/>
      <c r="AE123" s="370" t="s">
        <v>740</v>
      </c>
      <c r="AF123" s="371" t="s">
        <v>718</v>
      </c>
      <c r="AG123" s="384" t="s">
        <v>720</v>
      </c>
      <c r="AH123" s="370" t="s">
        <v>741</v>
      </c>
      <c r="AI123" s="383">
        <v>61</v>
      </c>
    </row>
    <row r="124" spans="1:35" ht="5.25" customHeight="1" thickBot="1">
      <c r="A124" s="383"/>
      <c r="B124" s="370"/>
      <c r="C124" s="420"/>
      <c r="D124" s="385"/>
      <c r="E124" s="385"/>
      <c r="F124" s="385"/>
      <c r="G124" s="370"/>
      <c r="H124" s="371"/>
      <c r="I124" s="384"/>
      <c r="J124" s="370"/>
      <c r="K124" s="92"/>
      <c r="L124" s="95"/>
      <c r="M124" s="109"/>
      <c r="N124" s="183"/>
      <c r="O124" s="95"/>
      <c r="P124" s="95"/>
      <c r="Q124" s="92"/>
      <c r="R124" s="92"/>
      <c r="S124" s="92"/>
      <c r="T124" s="97"/>
      <c r="U124" s="97"/>
      <c r="V124" s="186"/>
      <c r="W124" s="108"/>
      <c r="X124" s="97"/>
      <c r="Y124" s="97"/>
      <c r="Z124" s="370"/>
      <c r="AA124" s="420"/>
      <c r="AB124" s="385"/>
      <c r="AC124" s="385"/>
      <c r="AD124" s="385"/>
      <c r="AE124" s="370"/>
      <c r="AF124" s="371"/>
      <c r="AG124" s="384"/>
      <c r="AH124" s="370"/>
      <c r="AI124" s="383"/>
    </row>
    <row r="125" spans="1:35" ht="5.25" customHeight="1" thickTop="1">
      <c r="A125" s="383"/>
      <c r="B125" s="370"/>
      <c r="C125" s="420"/>
      <c r="D125" s="385"/>
      <c r="E125" s="385"/>
      <c r="F125" s="385"/>
      <c r="G125" s="370"/>
      <c r="H125" s="371"/>
      <c r="I125" s="384"/>
      <c r="J125" s="370"/>
      <c r="K125" s="273"/>
      <c r="L125" s="183"/>
      <c r="M125" s="109"/>
      <c r="N125" s="183"/>
      <c r="O125" s="95"/>
      <c r="P125" s="95"/>
      <c r="Q125" s="92"/>
      <c r="R125" s="92"/>
      <c r="S125" s="92"/>
      <c r="T125" s="97"/>
      <c r="U125" s="97"/>
      <c r="V125" s="186"/>
      <c r="W125" s="108"/>
      <c r="X125" s="186"/>
      <c r="Y125" s="184"/>
      <c r="Z125" s="370"/>
      <c r="AA125" s="420"/>
      <c r="AB125" s="385"/>
      <c r="AC125" s="385"/>
      <c r="AD125" s="385"/>
      <c r="AE125" s="370"/>
      <c r="AF125" s="371"/>
      <c r="AG125" s="384"/>
      <c r="AH125" s="370"/>
      <c r="AI125" s="383"/>
    </row>
    <row r="126" spans="1:35" ht="5.25" customHeight="1" thickBot="1">
      <c r="A126" s="383"/>
      <c r="B126" s="370"/>
      <c r="C126" s="420"/>
      <c r="D126" s="385"/>
      <c r="E126" s="385"/>
      <c r="F126" s="385"/>
      <c r="G126" s="370"/>
      <c r="H126" s="371"/>
      <c r="I126" s="384"/>
      <c r="J126" s="370"/>
      <c r="K126" s="106"/>
      <c r="L126" s="191"/>
      <c r="M126" s="109"/>
      <c r="N126" s="183"/>
      <c r="O126" s="95"/>
      <c r="P126" s="95"/>
      <c r="Q126" s="92"/>
      <c r="R126" s="92"/>
      <c r="S126" s="92"/>
      <c r="T126" s="97"/>
      <c r="U126" s="97"/>
      <c r="V126" s="186"/>
      <c r="W126" s="108"/>
      <c r="X126" s="189"/>
      <c r="Y126" s="108"/>
      <c r="Z126" s="370"/>
      <c r="AA126" s="420"/>
      <c r="AB126" s="385"/>
      <c r="AC126" s="385"/>
      <c r="AD126" s="385"/>
      <c r="AE126" s="370"/>
      <c r="AF126" s="371"/>
      <c r="AG126" s="384"/>
      <c r="AH126" s="370"/>
      <c r="AI126" s="383"/>
    </row>
    <row r="127" spans="1:35" ht="5.25" customHeight="1" thickTop="1">
      <c r="A127" s="383">
        <v>30</v>
      </c>
      <c r="B127" s="370" t="s">
        <v>742</v>
      </c>
      <c r="C127" s="420">
        <v>9</v>
      </c>
      <c r="D127" s="385" t="s">
        <v>734</v>
      </c>
      <c r="E127" s="385"/>
      <c r="F127" s="385"/>
      <c r="G127" s="370" t="s">
        <v>740</v>
      </c>
      <c r="H127" s="371" t="s">
        <v>713</v>
      </c>
      <c r="I127" s="384" t="s">
        <v>728</v>
      </c>
      <c r="J127" s="370" t="s">
        <v>741</v>
      </c>
      <c r="K127" s="123"/>
      <c r="L127" s="101"/>
      <c r="M127" s="109"/>
      <c r="N127" s="183"/>
      <c r="O127" s="95"/>
      <c r="P127" s="95"/>
      <c r="Q127" s="92"/>
      <c r="R127" s="92"/>
      <c r="S127" s="92"/>
      <c r="T127" s="97"/>
      <c r="U127" s="97"/>
      <c r="V127" s="186"/>
      <c r="W127" s="186"/>
      <c r="X127" s="108"/>
      <c r="Y127" s="102"/>
      <c r="Z127" s="370" t="s">
        <v>738</v>
      </c>
      <c r="AA127" s="420">
        <v>9</v>
      </c>
      <c r="AB127" s="385" t="s">
        <v>830</v>
      </c>
      <c r="AC127" s="385"/>
      <c r="AD127" s="385"/>
      <c r="AE127" s="370" t="s">
        <v>740</v>
      </c>
      <c r="AF127" s="371" t="s">
        <v>716</v>
      </c>
      <c r="AG127" s="384" t="s">
        <v>539</v>
      </c>
      <c r="AH127" s="370" t="s">
        <v>741</v>
      </c>
      <c r="AI127" s="383">
        <v>62</v>
      </c>
    </row>
    <row r="128" spans="1:35" ht="5.25" customHeight="1">
      <c r="A128" s="383"/>
      <c r="B128" s="370"/>
      <c r="C128" s="420"/>
      <c r="D128" s="385"/>
      <c r="E128" s="385"/>
      <c r="F128" s="385"/>
      <c r="G128" s="370"/>
      <c r="H128" s="371"/>
      <c r="I128" s="384"/>
      <c r="J128" s="370"/>
      <c r="K128" s="124"/>
      <c r="L128" s="101"/>
      <c r="M128" s="109"/>
      <c r="N128" s="183"/>
      <c r="O128" s="95"/>
      <c r="P128" s="95"/>
      <c r="Q128" s="92"/>
      <c r="R128" s="92"/>
      <c r="S128" s="92"/>
      <c r="T128" s="97"/>
      <c r="U128" s="97"/>
      <c r="V128" s="186"/>
      <c r="W128" s="186"/>
      <c r="X128" s="108"/>
      <c r="Y128" s="104"/>
      <c r="Z128" s="370"/>
      <c r="AA128" s="420"/>
      <c r="AB128" s="385"/>
      <c r="AC128" s="385"/>
      <c r="AD128" s="385"/>
      <c r="AE128" s="370"/>
      <c r="AF128" s="371"/>
      <c r="AG128" s="384"/>
      <c r="AH128" s="370"/>
      <c r="AI128" s="383"/>
    </row>
    <row r="129" spans="1:35" ht="5.25" customHeight="1">
      <c r="A129" s="383"/>
      <c r="B129" s="370"/>
      <c r="C129" s="420"/>
      <c r="D129" s="385"/>
      <c r="E129" s="385"/>
      <c r="F129" s="385"/>
      <c r="G129" s="370"/>
      <c r="H129" s="371"/>
      <c r="I129" s="384"/>
      <c r="J129" s="370"/>
      <c r="K129" s="92"/>
      <c r="L129" s="101"/>
      <c r="M129" s="109"/>
      <c r="N129" s="183"/>
      <c r="O129" s="95"/>
      <c r="P129" s="95"/>
      <c r="Q129" s="92"/>
      <c r="R129" s="92"/>
      <c r="S129" s="92"/>
      <c r="T129" s="97"/>
      <c r="U129" s="97"/>
      <c r="V129" s="186"/>
      <c r="W129" s="186"/>
      <c r="X129" s="108"/>
      <c r="Y129" s="97"/>
      <c r="Z129" s="370"/>
      <c r="AA129" s="420"/>
      <c r="AB129" s="385"/>
      <c r="AC129" s="385"/>
      <c r="AD129" s="385"/>
      <c r="AE129" s="370"/>
      <c r="AF129" s="371"/>
      <c r="AG129" s="384"/>
      <c r="AH129" s="370"/>
      <c r="AI129" s="383"/>
    </row>
    <row r="130" spans="1:35" ht="5.25" customHeight="1" thickBot="1">
      <c r="A130" s="383"/>
      <c r="B130" s="370"/>
      <c r="C130" s="420"/>
      <c r="D130" s="385"/>
      <c r="E130" s="385"/>
      <c r="F130" s="385"/>
      <c r="G130" s="370"/>
      <c r="H130" s="371"/>
      <c r="I130" s="384"/>
      <c r="J130" s="370"/>
      <c r="K130" s="92"/>
      <c r="L130" s="101"/>
      <c r="M130" s="109"/>
      <c r="N130" s="183"/>
      <c r="O130" s="95"/>
      <c r="P130" s="95"/>
      <c r="Q130" s="92"/>
      <c r="R130" s="92"/>
      <c r="S130" s="92"/>
      <c r="T130" s="97"/>
      <c r="U130" s="97"/>
      <c r="V130" s="186"/>
      <c r="W130" s="189"/>
      <c r="X130" s="108"/>
      <c r="Y130" s="97"/>
      <c r="Z130" s="370"/>
      <c r="AA130" s="420"/>
      <c r="AB130" s="385"/>
      <c r="AC130" s="385"/>
      <c r="AD130" s="385"/>
      <c r="AE130" s="370"/>
      <c r="AF130" s="371"/>
      <c r="AG130" s="384"/>
      <c r="AH130" s="370"/>
      <c r="AI130" s="383"/>
    </row>
    <row r="131" spans="1:35" ht="5.25" customHeight="1" thickTop="1">
      <c r="A131" s="383">
        <v>31</v>
      </c>
      <c r="B131" s="370" t="s">
        <v>738</v>
      </c>
      <c r="C131" s="420">
        <v>16</v>
      </c>
      <c r="D131" s="385" t="s">
        <v>790</v>
      </c>
      <c r="E131" s="385"/>
      <c r="F131" s="385"/>
      <c r="G131" s="370" t="s">
        <v>740</v>
      </c>
      <c r="H131" s="371" t="s">
        <v>716</v>
      </c>
      <c r="I131" s="384" t="s">
        <v>730</v>
      </c>
      <c r="J131" s="370" t="s">
        <v>741</v>
      </c>
      <c r="K131" s="92"/>
      <c r="L131" s="109"/>
      <c r="M131" s="182"/>
      <c r="N131" s="95"/>
      <c r="O131" s="95"/>
      <c r="P131" s="95"/>
      <c r="Q131" s="92"/>
      <c r="R131" s="92"/>
      <c r="S131" s="92"/>
      <c r="T131" s="97"/>
      <c r="U131" s="97"/>
      <c r="V131" s="97"/>
      <c r="W131" s="97"/>
      <c r="X131" s="102"/>
      <c r="Y131" s="97"/>
      <c r="Z131" s="370" t="s">
        <v>742</v>
      </c>
      <c r="AA131" s="420">
        <v>16</v>
      </c>
      <c r="AB131" s="385" t="s">
        <v>909</v>
      </c>
      <c r="AC131" s="385"/>
      <c r="AD131" s="385"/>
      <c r="AE131" s="370" t="s">
        <v>740</v>
      </c>
      <c r="AF131" s="371" t="s">
        <v>713</v>
      </c>
      <c r="AG131" s="384" t="s">
        <v>910</v>
      </c>
      <c r="AH131" s="370" t="s">
        <v>741</v>
      </c>
      <c r="AI131" s="383">
        <v>63</v>
      </c>
    </row>
    <row r="132" spans="1:35" ht="5.25" customHeight="1">
      <c r="A132" s="383"/>
      <c r="B132" s="370"/>
      <c r="C132" s="420"/>
      <c r="D132" s="385"/>
      <c r="E132" s="385"/>
      <c r="F132" s="385"/>
      <c r="G132" s="370"/>
      <c r="H132" s="371"/>
      <c r="I132" s="384"/>
      <c r="J132" s="370"/>
      <c r="K132" s="92"/>
      <c r="L132" s="109"/>
      <c r="M132" s="183"/>
      <c r="N132" s="95"/>
      <c r="O132" s="95"/>
      <c r="P132" s="95"/>
      <c r="Q132" s="92"/>
      <c r="R132" s="92"/>
      <c r="S132" s="92"/>
      <c r="T132" s="97"/>
      <c r="U132" s="97"/>
      <c r="V132" s="97"/>
      <c r="W132" s="97"/>
      <c r="X132" s="102"/>
      <c r="Y132" s="97"/>
      <c r="Z132" s="370"/>
      <c r="AA132" s="420"/>
      <c r="AB132" s="385"/>
      <c r="AC132" s="385"/>
      <c r="AD132" s="385"/>
      <c r="AE132" s="370"/>
      <c r="AF132" s="371"/>
      <c r="AG132" s="384"/>
      <c r="AH132" s="370"/>
      <c r="AI132" s="383"/>
    </row>
    <row r="133" spans="1:35" ht="5.25" customHeight="1">
      <c r="A133" s="383"/>
      <c r="B133" s="370"/>
      <c r="C133" s="420"/>
      <c r="D133" s="385"/>
      <c r="E133" s="385"/>
      <c r="F133" s="385"/>
      <c r="G133" s="370"/>
      <c r="H133" s="371"/>
      <c r="I133" s="384"/>
      <c r="J133" s="370"/>
      <c r="K133" s="122"/>
      <c r="L133" s="109"/>
      <c r="M133" s="183"/>
      <c r="N133" s="95"/>
      <c r="O133" s="95"/>
      <c r="P133" s="95"/>
      <c r="Q133" s="92"/>
      <c r="R133" s="92"/>
      <c r="S133" s="92"/>
      <c r="T133" s="97"/>
      <c r="U133" s="97"/>
      <c r="V133" s="97"/>
      <c r="W133" s="97"/>
      <c r="X133" s="102"/>
      <c r="Y133" s="100"/>
      <c r="Z133" s="370"/>
      <c r="AA133" s="420"/>
      <c r="AB133" s="385"/>
      <c r="AC133" s="385"/>
      <c r="AD133" s="385"/>
      <c r="AE133" s="370"/>
      <c r="AF133" s="371"/>
      <c r="AG133" s="384"/>
      <c r="AH133" s="370"/>
      <c r="AI133" s="383"/>
    </row>
    <row r="134" spans="1:35" ht="5.25" customHeight="1" thickBot="1">
      <c r="A134" s="383"/>
      <c r="B134" s="370"/>
      <c r="C134" s="420"/>
      <c r="D134" s="385"/>
      <c r="E134" s="385"/>
      <c r="F134" s="385"/>
      <c r="G134" s="370"/>
      <c r="H134" s="371"/>
      <c r="I134" s="384"/>
      <c r="J134" s="370"/>
      <c r="K134" s="123"/>
      <c r="L134" s="109"/>
      <c r="M134" s="183"/>
      <c r="N134" s="95"/>
      <c r="O134" s="95"/>
      <c r="P134" s="95"/>
      <c r="Q134" s="92"/>
      <c r="R134" s="92"/>
      <c r="S134" s="92"/>
      <c r="T134" s="97"/>
      <c r="U134" s="97"/>
      <c r="V134" s="97"/>
      <c r="W134" s="97"/>
      <c r="X134" s="102"/>
      <c r="Y134" s="102"/>
      <c r="Z134" s="370"/>
      <c r="AA134" s="420"/>
      <c r="AB134" s="385"/>
      <c r="AC134" s="385"/>
      <c r="AD134" s="385"/>
      <c r="AE134" s="370"/>
      <c r="AF134" s="371"/>
      <c r="AG134" s="384"/>
      <c r="AH134" s="370"/>
      <c r="AI134" s="383"/>
    </row>
    <row r="135" spans="1:35" ht="5.25" customHeight="1" thickTop="1">
      <c r="A135" s="383">
        <v>32</v>
      </c>
      <c r="B135" s="370" t="s">
        <v>743</v>
      </c>
      <c r="C135" s="420">
        <v>1</v>
      </c>
      <c r="D135" s="385" t="s">
        <v>871</v>
      </c>
      <c r="E135" s="385"/>
      <c r="F135" s="385"/>
      <c r="G135" s="370" t="s">
        <v>740</v>
      </c>
      <c r="H135" s="371" t="s">
        <v>718</v>
      </c>
      <c r="I135" s="384" t="s">
        <v>752</v>
      </c>
      <c r="J135" s="370" t="s">
        <v>741</v>
      </c>
      <c r="K135" s="106"/>
      <c r="L135" s="182"/>
      <c r="M135" s="95"/>
      <c r="N135" s="95"/>
      <c r="O135" s="95"/>
      <c r="P135" s="95"/>
      <c r="Q135" s="92"/>
      <c r="R135" s="92"/>
      <c r="S135" s="92"/>
      <c r="T135" s="97"/>
      <c r="U135" s="97"/>
      <c r="V135" s="97"/>
      <c r="W135" s="97"/>
      <c r="X135" s="185"/>
      <c r="Y135" s="108"/>
      <c r="Z135" s="370" t="s">
        <v>744</v>
      </c>
      <c r="AA135" s="420">
        <v>1</v>
      </c>
      <c r="AB135" s="385" t="s">
        <v>634</v>
      </c>
      <c r="AC135" s="385"/>
      <c r="AD135" s="385"/>
      <c r="AE135" s="370" t="s">
        <v>740</v>
      </c>
      <c r="AF135" s="371" t="s">
        <v>712</v>
      </c>
      <c r="AG135" s="384" t="s">
        <v>595</v>
      </c>
      <c r="AH135" s="370" t="s">
        <v>741</v>
      </c>
      <c r="AI135" s="383">
        <v>64</v>
      </c>
    </row>
    <row r="136" spans="1:35" ht="5.25" customHeight="1" thickBot="1">
      <c r="A136" s="383"/>
      <c r="B136" s="370"/>
      <c r="C136" s="420"/>
      <c r="D136" s="385"/>
      <c r="E136" s="385"/>
      <c r="F136" s="385"/>
      <c r="G136" s="370"/>
      <c r="H136" s="371"/>
      <c r="I136" s="384"/>
      <c r="J136" s="370"/>
      <c r="K136" s="106"/>
      <c r="L136" s="183"/>
      <c r="M136" s="95"/>
      <c r="N136" s="95"/>
      <c r="O136" s="95"/>
      <c r="P136" s="95"/>
      <c r="Q136" s="92"/>
      <c r="R136" s="92"/>
      <c r="S136" s="92"/>
      <c r="T136" s="97"/>
      <c r="U136" s="97"/>
      <c r="V136" s="97"/>
      <c r="W136" s="97"/>
      <c r="X136" s="186"/>
      <c r="Y136" s="108"/>
      <c r="Z136" s="370"/>
      <c r="AA136" s="420"/>
      <c r="AB136" s="385"/>
      <c r="AC136" s="385"/>
      <c r="AD136" s="385"/>
      <c r="AE136" s="370"/>
      <c r="AF136" s="371"/>
      <c r="AG136" s="384"/>
      <c r="AH136" s="370"/>
      <c r="AI136" s="383"/>
    </row>
    <row r="137" spans="1:35" ht="5.25" customHeight="1" thickTop="1">
      <c r="A137" s="383"/>
      <c r="B137" s="370"/>
      <c r="C137" s="420"/>
      <c r="D137" s="385"/>
      <c r="E137" s="385"/>
      <c r="F137" s="385"/>
      <c r="G137" s="370"/>
      <c r="H137" s="371"/>
      <c r="I137" s="384"/>
      <c r="J137" s="370"/>
      <c r="K137" s="273"/>
      <c r="L137" s="92"/>
      <c r="M137" s="92"/>
      <c r="N137" s="92"/>
      <c r="O137" s="92"/>
      <c r="P137" s="95"/>
      <c r="Q137" s="92"/>
      <c r="R137" s="92"/>
      <c r="S137" s="92"/>
      <c r="T137" s="97"/>
      <c r="U137" s="97"/>
      <c r="V137" s="97"/>
      <c r="W137" s="97"/>
      <c r="X137" s="97"/>
      <c r="Y137" s="184"/>
      <c r="Z137" s="370"/>
      <c r="AA137" s="420"/>
      <c r="AB137" s="385"/>
      <c r="AC137" s="385"/>
      <c r="AD137" s="385"/>
      <c r="AE137" s="370"/>
      <c r="AF137" s="371"/>
      <c r="AG137" s="384"/>
      <c r="AH137" s="370"/>
      <c r="AI137" s="383"/>
    </row>
    <row r="138" spans="1:35" ht="5.25" customHeight="1">
      <c r="A138" s="383"/>
      <c r="B138" s="370"/>
      <c r="C138" s="420"/>
      <c r="D138" s="385"/>
      <c r="E138" s="385"/>
      <c r="F138" s="385"/>
      <c r="G138" s="370"/>
      <c r="H138" s="371"/>
      <c r="I138" s="384"/>
      <c r="J138" s="370"/>
      <c r="K138" s="92"/>
      <c r="L138" s="92"/>
      <c r="M138" s="92"/>
      <c r="N138" s="92"/>
      <c r="O138" s="92"/>
      <c r="P138" s="95"/>
      <c r="Q138" s="92"/>
      <c r="R138" s="92"/>
      <c r="S138" s="92"/>
      <c r="T138" s="97"/>
      <c r="U138" s="97"/>
      <c r="V138" s="97"/>
      <c r="W138" s="97"/>
      <c r="X138" s="97"/>
      <c r="Y138" s="97"/>
      <c r="Z138" s="370"/>
      <c r="AA138" s="420"/>
      <c r="AB138" s="385"/>
      <c r="AC138" s="385"/>
      <c r="AD138" s="385"/>
      <c r="AE138" s="370"/>
      <c r="AF138" s="371"/>
      <c r="AG138" s="384"/>
      <c r="AH138" s="370"/>
      <c r="AI138" s="383"/>
    </row>
    <row r="139" spans="12:24" ht="21">
      <c r="L139" s="386" t="s">
        <v>745</v>
      </c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</row>
    <row r="140" spans="12:24" ht="6.75" customHeight="1"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4:34" ht="16.5" customHeight="1">
      <c r="D141" s="422" t="s">
        <v>1052</v>
      </c>
      <c r="E141" s="423"/>
      <c r="F141" s="423"/>
      <c r="G141" s="423"/>
      <c r="H141" s="423"/>
      <c r="I141" s="423"/>
      <c r="J141" s="423"/>
      <c r="K141" s="424"/>
      <c r="L141" s="373">
        <f>IF(N141="","",IF(N144&gt;U144,1,0)+IF(N145&gt;U145,1,0)+IF(N143&gt;U143,1,0)+IF(N142&gt;U142,1,0)+IF(N141&gt;U141,1,0))</f>
        <v>2</v>
      </c>
      <c r="M141" s="374"/>
      <c r="N141" s="380">
        <v>11</v>
      </c>
      <c r="O141" s="380"/>
      <c r="P141" s="380" t="s">
        <v>746</v>
      </c>
      <c r="Q141" s="380"/>
      <c r="R141" s="380"/>
      <c r="S141" s="380"/>
      <c r="T141" s="380"/>
      <c r="U141" s="380">
        <v>5</v>
      </c>
      <c r="V141" s="380"/>
      <c r="W141" s="373">
        <f>IF(N141="","",IF(N144&lt;U144,1,0)+IF(N145&lt;U145,1,0)+IF(N143&lt;U143,1,0)+IF(N142&lt;U142,1,0)+IF(N141&lt;U141,1,0))</f>
        <v>3</v>
      </c>
      <c r="X141" s="374"/>
      <c r="Y141" s="422" t="s">
        <v>1057</v>
      </c>
      <c r="Z141" s="423"/>
      <c r="AA141" s="423"/>
      <c r="AB141" s="423"/>
      <c r="AC141" s="423"/>
      <c r="AD141" s="423"/>
      <c r="AE141" s="423"/>
      <c r="AF141" s="423"/>
      <c r="AG141" s="423"/>
      <c r="AH141" s="424"/>
    </row>
    <row r="142" spans="4:34" ht="16.5" customHeight="1">
      <c r="D142" s="425"/>
      <c r="E142" s="426"/>
      <c r="F142" s="426"/>
      <c r="G142" s="426"/>
      <c r="H142" s="426"/>
      <c r="I142" s="426"/>
      <c r="J142" s="426"/>
      <c r="K142" s="427"/>
      <c r="L142" s="375"/>
      <c r="M142" s="376"/>
      <c r="N142" s="370">
        <v>11</v>
      </c>
      <c r="O142" s="370"/>
      <c r="P142" s="370" t="s">
        <v>746</v>
      </c>
      <c r="Q142" s="370"/>
      <c r="R142" s="370"/>
      <c r="S142" s="370"/>
      <c r="T142" s="370"/>
      <c r="U142" s="370">
        <v>6</v>
      </c>
      <c r="V142" s="370"/>
      <c r="W142" s="375"/>
      <c r="X142" s="376"/>
      <c r="Y142" s="425"/>
      <c r="Z142" s="426"/>
      <c r="AA142" s="426"/>
      <c r="AB142" s="426"/>
      <c r="AC142" s="426"/>
      <c r="AD142" s="426"/>
      <c r="AE142" s="426"/>
      <c r="AF142" s="426"/>
      <c r="AG142" s="426"/>
      <c r="AH142" s="427"/>
    </row>
    <row r="143" spans="4:34" ht="16.5" customHeight="1">
      <c r="D143" s="425"/>
      <c r="E143" s="426"/>
      <c r="F143" s="426"/>
      <c r="G143" s="426"/>
      <c r="H143" s="426"/>
      <c r="I143" s="426"/>
      <c r="J143" s="426"/>
      <c r="K143" s="427"/>
      <c r="L143" s="375"/>
      <c r="M143" s="376"/>
      <c r="N143" s="370">
        <v>3</v>
      </c>
      <c r="O143" s="370"/>
      <c r="P143" s="370" t="s">
        <v>746</v>
      </c>
      <c r="Q143" s="370"/>
      <c r="R143" s="370"/>
      <c r="S143" s="370"/>
      <c r="T143" s="370"/>
      <c r="U143" s="370">
        <v>11</v>
      </c>
      <c r="V143" s="370"/>
      <c r="W143" s="375"/>
      <c r="X143" s="376"/>
      <c r="Y143" s="425"/>
      <c r="Z143" s="426"/>
      <c r="AA143" s="426"/>
      <c r="AB143" s="426"/>
      <c r="AC143" s="426"/>
      <c r="AD143" s="426"/>
      <c r="AE143" s="426"/>
      <c r="AF143" s="426"/>
      <c r="AG143" s="426"/>
      <c r="AH143" s="427"/>
    </row>
    <row r="144" spans="4:34" ht="16.5" customHeight="1">
      <c r="D144" s="425"/>
      <c r="E144" s="426"/>
      <c r="F144" s="426"/>
      <c r="G144" s="426"/>
      <c r="H144" s="426"/>
      <c r="I144" s="426"/>
      <c r="J144" s="426"/>
      <c r="K144" s="427"/>
      <c r="L144" s="375"/>
      <c r="M144" s="376"/>
      <c r="N144" s="370">
        <v>8</v>
      </c>
      <c r="O144" s="370"/>
      <c r="P144" s="370" t="s">
        <v>746</v>
      </c>
      <c r="Q144" s="370"/>
      <c r="R144" s="370"/>
      <c r="S144" s="370"/>
      <c r="T144" s="370"/>
      <c r="U144" s="370">
        <v>11</v>
      </c>
      <c r="V144" s="370"/>
      <c r="W144" s="375"/>
      <c r="X144" s="376"/>
      <c r="Y144" s="425"/>
      <c r="Z144" s="426"/>
      <c r="AA144" s="426"/>
      <c r="AB144" s="426"/>
      <c r="AC144" s="426"/>
      <c r="AD144" s="426"/>
      <c r="AE144" s="426"/>
      <c r="AF144" s="426"/>
      <c r="AG144" s="426"/>
      <c r="AH144" s="427"/>
    </row>
    <row r="145" spans="4:34" ht="16.5" customHeight="1">
      <c r="D145" s="111" t="s">
        <v>747</v>
      </c>
      <c r="E145" s="418" t="s">
        <v>1045</v>
      </c>
      <c r="F145" s="418"/>
      <c r="G145" s="112" t="s">
        <v>748</v>
      </c>
      <c r="H145" s="428" t="str">
        <f>I39</f>
        <v>明徳義塾</v>
      </c>
      <c r="I145" s="428"/>
      <c r="J145" s="115" t="s">
        <v>749</v>
      </c>
      <c r="K145" s="113"/>
      <c r="L145" s="377"/>
      <c r="M145" s="378"/>
      <c r="N145" s="379">
        <v>7</v>
      </c>
      <c r="O145" s="379"/>
      <c r="P145" s="379" t="s">
        <v>746</v>
      </c>
      <c r="Q145" s="379"/>
      <c r="R145" s="379"/>
      <c r="S145" s="379"/>
      <c r="T145" s="379"/>
      <c r="U145" s="379">
        <v>11</v>
      </c>
      <c r="V145" s="379"/>
      <c r="W145" s="377"/>
      <c r="X145" s="378"/>
      <c r="Y145" s="114"/>
      <c r="Z145" s="112"/>
      <c r="AA145" s="112"/>
      <c r="AB145" s="115" t="s">
        <v>747</v>
      </c>
      <c r="AC145" s="419" t="s">
        <v>1045</v>
      </c>
      <c r="AD145" s="419"/>
      <c r="AE145" s="112" t="s">
        <v>748</v>
      </c>
      <c r="AF145" s="428" t="str">
        <f>AG123</f>
        <v>明徳義塾</v>
      </c>
      <c r="AG145" s="428"/>
      <c r="AH145" s="116" t="s">
        <v>749</v>
      </c>
    </row>
    <row r="146" spans="4:34" ht="23.25" customHeight="1">
      <c r="D146" s="120"/>
      <c r="E146" s="118"/>
      <c r="F146" s="119"/>
      <c r="G146" s="117"/>
      <c r="H146" s="87"/>
      <c r="I146" s="87"/>
      <c r="J146" s="120"/>
      <c r="K146" s="120"/>
      <c r="L146" s="121"/>
      <c r="M146" s="121"/>
      <c r="N146" s="87"/>
      <c r="O146" s="87"/>
      <c r="P146" s="87"/>
      <c r="Q146" s="87"/>
      <c r="R146" s="87"/>
      <c r="S146" s="87"/>
      <c r="T146" s="87"/>
      <c r="U146" s="87"/>
      <c r="V146" s="87"/>
      <c r="W146" s="121"/>
      <c r="X146" s="121"/>
      <c r="Y146" s="117"/>
      <c r="Z146" s="117"/>
      <c r="AA146" s="117"/>
      <c r="AB146" s="120"/>
      <c r="AC146" s="117"/>
      <c r="AD146" s="119"/>
      <c r="AE146" s="117"/>
      <c r="AF146" s="119"/>
      <c r="AG146" s="119"/>
      <c r="AH146" s="117"/>
    </row>
    <row r="147" spans="16:20" ht="14.25" customHeight="1">
      <c r="P147" s="390" t="s">
        <v>779</v>
      </c>
      <c r="Q147" s="390"/>
      <c r="R147" s="390"/>
      <c r="S147" s="390"/>
      <c r="T147" s="390"/>
    </row>
    <row r="148" spans="17:19" ht="13.5">
      <c r="Q148" s="390"/>
      <c r="R148" s="390"/>
      <c r="S148" s="390"/>
    </row>
  </sheetData>
  <mergeCells count="540">
    <mergeCell ref="Q148:S148"/>
    <mergeCell ref="D19:F22"/>
    <mergeCell ref="D23:F26"/>
    <mergeCell ref="D131:F134"/>
    <mergeCell ref="D135:F138"/>
    <mergeCell ref="D123:F126"/>
    <mergeCell ref="D127:F130"/>
    <mergeCell ref="D115:F118"/>
    <mergeCell ref="D119:F122"/>
    <mergeCell ref="D107:F110"/>
    <mergeCell ref="D111:F114"/>
    <mergeCell ref="D99:F102"/>
    <mergeCell ref="D103:F106"/>
    <mergeCell ref="D91:F94"/>
    <mergeCell ref="D95:F98"/>
    <mergeCell ref="D83:F86"/>
    <mergeCell ref="D87:F90"/>
    <mergeCell ref="D75:F78"/>
    <mergeCell ref="D79:F82"/>
    <mergeCell ref="D67:F70"/>
    <mergeCell ref="D71:F74"/>
    <mergeCell ref="D59:F62"/>
    <mergeCell ref="D63:F66"/>
    <mergeCell ref="D51:F54"/>
    <mergeCell ref="D55:F58"/>
    <mergeCell ref="D43:F46"/>
    <mergeCell ref="D47:F50"/>
    <mergeCell ref="D35:F38"/>
    <mergeCell ref="D39:F42"/>
    <mergeCell ref="D27:F30"/>
    <mergeCell ref="D31:F34"/>
    <mergeCell ref="D141:K144"/>
    <mergeCell ref="L141:M145"/>
    <mergeCell ref="N141:O141"/>
    <mergeCell ref="N142:O142"/>
    <mergeCell ref="N144:O144"/>
    <mergeCell ref="N143:O143"/>
    <mergeCell ref="H145:I145"/>
    <mergeCell ref="N145:O145"/>
    <mergeCell ref="E145:F145"/>
    <mergeCell ref="P141:T141"/>
    <mergeCell ref="U141:V141"/>
    <mergeCell ref="W141:X145"/>
    <mergeCell ref="Y141:AH144"/>
    <mergeCell ref="P142:T142"/>
    <mergeCell ref="U142:V142"/>
    <mergeCell ref="P143:T143"/>
    <mergeCell ref="U143:V143"/>
    <mergeCell ref="P145:T145"/>
    <mergeCell ref="U145:V145"/>
    <mergeCell ref="AF135:AF138"/>
    <mergeCell ref="AG135:AG138"/>
    <mergeCell ref="AH135:AH138"/>
    <mergeCell ref="AI135:AI138"/>
    <mergeCell ref="Z135:Z138"/>
    <mergeCell ref="AA135:AA138"/>
    <mergeCell ref="AE135:AE138"/>
    <mergeCell ref="AB135:AD138"/>
    <mergeCell ref="G135:G138"/>
    <mergeCell ref="H135:H138"/>
    <mergeCell ref="I135:I138"/>
    <mergeCell ref="J135:J138"/>
    <mergeCell ref="A135:A138"/>
    <mergeCell ref="B135:B138"/>
    <mergeCell ref="C135:C138"/>
    <mergeCell ref="AF131:AF134"/>
    <mergeCell ref="G131:G134"/>
    <mergeCell ref="H131:H134"/>
    <mergeCell ref="I131:I134"/>
    <mergeCell ref="J131:J134"/>
    <mergeCell ref="A131:A134"/>
    <mergeCell ref="B131:B134"/>
    <mergeCell ref="AI131:AI134"/>
    <mergeCell ref="Z131:Z134"/>
    <mergeCell ref="AA131:AA134"/>
    <mergeCell ref="AE131:AE134"/>
    <mergeCell ref="AB131:AD134"/>
    <mergeCell ref="C131:C134"/>
    <mergeCell ref="AF127:AF130"/>
    <mergeCell ref="AG127:AG130"/>
    <mergeCell ref="AH127:AH130"/>
    <mergeCell ref="G127:G130"/>
    <mergeCell ref="H127:H130"/>
    <mergeCell ref="I127:I130"/>
    <mergeCell ref="J127:J130"/>
    <mergeCell ref="AG131:AG134"/>
    <mergeCell ref="AH131:AH134"/>
    <mergeCell ref="AI127:AI130"/>
    <mergeCell ref="Z127:Z130"/>
    <mergeCell ref="AA127:AA130"/>
    <mergeCell ref="AE127:AE130"/>
    <mergeCell ref="AB127:AD130"/>
    <mergeCell ref="A127:A130"/>
    <mergeCell ref="B127:B130"/>
    <mergeCell ref="C127:C130"/>
    <mergeCell ref="AF123:AF126"/>
    <mergeCell ref="G123:G126"/>
    <mergeCell ref="H123:H126"/>
    <mergeCell ref="I123:I126"/>
    <mergeCell ref="J123:J126"/>
    <mergeCell ref="A123:A126"/>
    <mergeCell ref="B123:B126"/>
    <mergeCell ref="AI123:AI126"/>
    <mergeCell ref="Z123:Z126"/>
    <mergeCell ref="AA123:AA126"/>
    <mergeCell ref="AE123:AE126"/>
    <mergeCell ref="AB123:AD126"/>
    <mergeCell ref="C123:C126"/>
    <mergeCell ref="AF119:AF122"/>
    <mergeCell ref="AG119:AG122"/>
    <mergeCell ref="AH119:AH122"/>
    <mergeCell ref="G119:G122"/>
    <mergeCell ref="H119:H122"/>
    <mergeCell ref="I119:I122"/>
    <mergeCell ref="J119:J122"/>
    <mergeCell ref="AG123:AG126"/>
    <mergeCell ref="AH123:AH126"/>
    <mergeCell ref="AI119:AI122"/>
    <mergeCell ref="Z119:Z122"/>
    <mergeCell ref="AA119:AA122"/>
    <mergeCell ref="AE119:AE122"/>
    <mergeCell ref="AB119:AD122"/>
    <mergeCell ref="A119:A122"/>
    <mergeCell ref="B119:B122"/>
    <mergeCell ref="C119:C122"/>
    <mergeCell ref="AF115:AF118"/>
    <mergeCell ref="G115:G118"/>
    <mergeCell ref="H115:H118"/>
    <mergeCell ref="I115:I118"/>
    <mergeCell ref="J115:J118"/>
    <mergeCell ref="A115:A118"/>
    <mergeCell ref="B115:B118"/>
    <mergeCell ref="AI115:AI118"/>
    <mergeCell ref="Z115:Z118"/>
    <mergeCell ref="AA115:AA118"/>
    <mergeCell ref="AE115:AE118"/>
    <mergeCell ref="AB115:AD118"/>
    <mergeCell ref="C115:C118"/>
    <mergeCell ref="AF111:AF114"/>
    <mergeCell ref="AG111:AG114"/>
    <mergeCell ref="AH111:AH114"/>
    <mergeCell ref="G111:G114"/>
    <mergeCell ref="H111:H114"/>
    <mergeCell ref="I111:I114"/>
    <mergeCell ref="J111:J114"/>
    <mergeCell ref="AG115:AG118"/>
    <mergeCell ref="AH115:AH118"/>
    <mergeCell ref="AI111:AI114"/>
    <mergeCell ref="Z111:Z114"/>
    <mergeCell ref="AA111:AA114"/>
    <mergeCell ref="AE111:AE114"/>
    <mergeCell ref="AB111:AD114"/>
    <mergeCell ref="A111:A114"/>
    <mergeCell ref="B111:B114"/>
    <mergeCell ref="C111:C114"/>
    <mergeCell ref="AF107:AF110"/>
    <mergeCell ref="G107:G110"/>
    <mergeCell ref="H107:H110"/>
    <mergeCell ref="I107:I110"/>
    <mergeCell ref="J107:J110"/>
    <mergeCell ref="A107:A110"/>
    <mergeCell ref="B107:B110"/>
    <mergeCell ref="AI107:AI110"/>
    <mergeCell ref="Z107:Z110"/>
    <mergeCell ref="AA107:AA110"/>
    <mergeCell ref="AE107:AE110"/>
    <mergeCell ref="AB107:AD110"/>
    <mergeCell ref="C107:C110"/>
    <mergeCell ref="AF103:AF106"/>
    <mergeCell ref="AG103:AG106"/>
    <mergeCell ref="AH103:AH106"/>
    <mergeCell ref="G103:G106"/>
    <mergeCell ref="H103:H106"/>
    <mergeCell ref="I103:I106"/>
    <mergeCell ref="J103:J106"/>
    <mergeCell ref="AG107:AG110"/>
    <mergeCell ref="AH107:AH110"/>
    <mergeCell ref="AI103:AI106"/>
    <mergeCell ref="Z103:Z106"/>
    <mergeCell ref="AA103:AA106"/>
    <mergeCell ref="AE103:AE106"/>
    <mergeCell ref="AB103:AD106"/>
    <mergeCell ref="A103:A106"/>
    <mergeCell ref="B103:B106"/>
    <mergeCell ref="C103:C106"/>
    <mergeCell ref="AF99:AF102"/>
    <mergeCell ref="G99:G102"/>
    <mergeCell ref="H99:H102"/>
    <mergeCell ref="I99:I102"/>
    <mergeCell ref="J99:J102"/>
    <mergeCell ref="A99:A102"/>
    <mergeCell ref="B99:B102"/>
    <mergeCell ref="AI99:AI102"/>
    <mergeCell ref="Z99:Z102"/>
    <mergeCell ref="AA99:AA102"/>
    <mergeCell ref="AE99:AE102"/>
    <mergeCell ref="AB99:AD102"/>
    <mergeCell ref="C99:C102"/>
    <mergeCell ref="AF95:AF98"/>
    <mergeCell ref="AG95:AG98"/>
    <mergeCell ref="AH95:AH98"/>
    <mergeCell ref="G95:G98"/>
    <mergeCell ref="H95:H98"/>
    <mergeCell ref="I95:I98"/>
    <mergeCell ref="J95:J98"/>
    <mergeCell ref="AG99:AG102"/>
    <mergeCell ref="AH99:AH102"/>
    <mergeCell ref="AI95:AI98"/>
    <mergeCell ref="Z95:Z98"/>
    <mergeCell ref="AA95:AA98"/>
    <mergeCell ref="AE95:AE98"/>
    <mergeCell ref="AB95:AD98"/>
    <mergeCell ref="A95:A98"/>
    <mergeCell ref="B95:B98"/>
    <mergeCell ref="C95:C98"/>
    <mergeCell ref="AF91:AF94"/>
    <mergeCell ref="G91:G94"/>
    <mergeCell ref="H91:H94"/>
    <mergeCell ref="I91:I94"/>
    <mergeCell ref="J91:J94"/>
    <mergeCell ref="A91:A94"/>
    <mergeCell ref="B91:B94"/>
    <mergeCell ref="AI91:AI94"/>
    <mergeCell ref="Z91:Z94"/>
    <mergeCell ref="AA91:AA94"/>
    <mergeCell ref="AE91:AE94"/>
    <mergeCell ref="AB91:AD94"/>
    <mergeCell ref="C91:C94"/>
    <mergeCell ref="AF87:AF90"/>
    <mergeCell ref="AG87:AG90"/>
    <mergeCell ref="AH87:AH90"/>
    <mergeCell ref="G87:G90"/>
    <mergeCell ref="H87:H90"/>
    <mergeCell ref="I87:I90"/>
    <mergeCell ref="J87:J90"/>
    <mergeCell ref="AG91:AG94"/>
    <mergeCell ref="AH91:AH94"/>
    <mergeCell ref="AI87:AI90"/>
    <mergeCell ref="Z87:Z90"/>
    <mergeCell ref="AA87:AA90"/>
    <mergeCell ref="AE87:AE90"/>
    <mergeCell ref="AB87:AD90"/>
    <mergeCell ref="A87:A90"/>
    <mergeCell ref="B87:B90"/>
    <mergeCell ref="C87:C90"/>
    <mergeCell ref="AF83:AF86"/>
    <mergeCell ref="G83:G86"/>
    <mergeCell ref="H83:H86"/>
    <mergeCell ref="I83:I86"/>
    <mergeCell ref="J83:J86"/>
    <mergeCell ref="A83:A86"/>
    <mergeCell ref="B83:B86"/>
    <mergeCell ref="AI83:AI86"/>
    <mergeCell ref="Z83:Z86"/>
    <mergeCell ref="AA83:AA86"/>
    <mergeCell ref="AE83:AE86"/>
    <mergeCell ref="AB83:AD86"/>
    <mergeCell ref="C83:C86"/>
    <mergeCell ref="AF79:AF82"/>
    <mergeCell ref="AG79:AG82"/>
    <mergeCell ref="AH79:AH82"/>
    <mergeCell ref="G79:G82"/>
    <mergeCell ref="H79:H82"/>
    <mergeCell ref="I79:I82"/>
    <mergeCell ref="J79:J82"/>
    <mergeCell ref="AG83:AG86"/>
    <mergeCell ref="AH83:AH86"/>
    <mergeCell ref="AI79:AI82"/>
    <mergeCell ref="Z79:Z82"/>
    <mergeCell ref="AA79:AA82"/>
    <mergeCell ref="AE79:AE82"/>
    <mergeCell ref="AB79:AD82"/>
    <mergeCell ref="A79:A82"/>
    <mergeCell ref="B79:B82"/>
    <mergeCell ref="C79:C82"/>
    <mergeCell ref="AF75:AF78"/>
    <mergeCell ref="G75:G78"/>
    <mergeCell ref="H75:H78"/>
    <mergeCell ref="I75:I78"/>
    <mergeCell ref="J75:J78"/>
    <mergeCell ref="A75:A78"/>
    <mergeCell ref="B75:B78"/>
    <mergeCell ref="AI75:AI78"/>
    <mergeCell ref="Z75:Z78"/>
    <mergeCell ref="AA75:AA78"/>
    <mergeCell ref="AE75:AE78"/>
    <mergeCell ref="AB75:AD78"/>
    <mergeCell ref="C75:C78"/>
    <mergeCell ref="AF71:AF74"/>
    <mergeCell ref="AG71:AG74"/>
    <mergeCell ref="AH71:AH74"/>
    <mergeCell ref="G71:G74"/>
    <mergeCell ref="H71:H74"/>
    <mergeCell ref="I71:I74"/>
    <mergeCell ref="J71:J74"/>
    <mergeCell ref="AG75:AG78"/>
    <mergeCell ref="AH75:AH78"/>
    <mergeCell ref="AI71:AI74"/>
    <mergeCell ref="Z71:Z74"/>
    <mergeCell ref="AA71:AA74"/>
    <mergeCell ref="AE71:AE74"/>
    <mergeCell ref="AB71:AD74"/>
    <mergeCell ref="A71:A74"/>
    <mergeCell ref="B71:B74"/>
    <mergeCell ref="C71:C74"/>
    <mergeCell ref="AF67:AF70"/>
    <mergeCell ref="G67:G70"/>
    <mergeCell ref="H67:H70"/>
    <mergeCell ref="I67:I70"/>
    <mergeCell ref="J67:J70"/>
    <mergeCell ref="A67:A70"/>
    <mergeCell ref="B67:B70"/>
    <mergeCell ref="AI67:AI70"/>
    <mergeCell ref="Z67:Z70"/>
    <mergeCell ref="AA67:AA70"/>
    <mergeCell ref="AE67:AE70"/>
    <mergeCell ref="AB67:AD70"/>
    <mergeCell ref="C67:C70"/>
    <mergeCell ref="AF63:AF66"/>
    <mergeCell ref="AG63:AG66"/>
    <mergeCell ref="AH63:AH66"/>
    <mergeCell ref="G63:G66"/>
    <mergeCell ref="H63:H66"/>
    <mergeCell ref="I63:I66"/>
    <mergeCell ref="J63:J66"/>
    <mergeCell ref="AG67:AG70"/>
    <mergeCell ref="AH67:AH70"/>
    <mergeCell ref="AI63:AI66"/>
    <mergeCell ref="Z63:Z66"/>
    <mergeCell ref="AA63:AA66"/>
    <mergeCell ref="AE63:AE66"/>
    <mergeCell ref="AB63:AD66"/>
    <mergeCell ref="A63:A66"/>
    <mergeCell ref="B63:B66"/>
    <mergeCell ref="C63:C66"/>
    <mergeCell ref="AF59:AF62"/>
    <mergeCell ref="G59:G62"/>
    <mergeCell ref="H59:H62"/>
    <mergeCell ref="I59:I62"/>
    <mergeCell ref="J59:J62"/>
    <mergeCell ref="A59:A62"/>
    <mergeCell ref="B59:B62"/>
    <mergeCell ref="AI59:AI62"/>
    <mergeCell ref="Z59:Z62"/>
    <mergeCell ref="AA59:AA62"/>
    <mergeCell ref="AE59:AE62"/>
    <mergeCell ref="AB59:AD62"/>
    <mergeCell ref="C59:C62"/>
    <mergeCell ref="AF55:AF58"/>
    <mergeCell ref="AG55:AG58"/>
    <mergeCell ref="AH55:AH58"/>
    <mergeCell ref="G55:G58"/>
    <mergeCell ref="H55:H58"/>
    <mergeCell ref="I55:I58"/>
    <mergeCell ref="J55:J58"/>
    <mergeCell ref="AG59:AG62"/>
    <mergeCell ref="AH59:AH62"/>
    <mergeCell ref="AI55:AI58"/>
    <mergeCell ref="Z55:Z58"/>
    <mergeCell ref="AA55:AA58"/>
    <mergeCell ref="AE55:AE58"/>
    <mergeCell ref="AB55:AD58"/>
    <mergeCell ref="A55:A58"/>
    <mergeCell ref="B55:B58"/>
    <mergeCell ref="C55:C58"/>
    <mergeCell ref="AF51:AF54"/>
    <mergeCell ref="G51:G54"/>
    <mergeCell ref="H51:H54"/>
    <mergeCell ref="I51:I54"/>
    <mergeCell ref="J51:J54"/>
    <mergeCell ref="A51:A54"/>
    <mergeCell ref="B51:B54"/>
    <mergeCell ref="AI51:AI54"/>
    <mergeCell ref="Z51:Z54"/>
    <mergeCell ref="AA51:AA54"/>
    <mergeCell ref="AE51:AE54"/>
    <mergeCell ref="AB51:AD54"/>
    <mergeCell ref="C51:C54"/>
    <mergeCell ref="AF47:AF50"/>
    <mergeCell ref="AG47:AG50"/>
    <mergeCell ref="AH47:AH50"/>
    <mergeCell ref="G47:G50"/>
    <mergeCell ref="H47:H50"/>
    <mergeCell ref="I47:I50"/>
    <mergeCell ref="J47:J50"/>
    <mergeCell ref="AG51:AG54"/>
    <mergeCell ref="AH51:AH54"/>
    <mergeCell ref="AI47:AI50"/>
    <mergeCell ref="Z47:Z50"/>
    <mergeCell ref="AA47:AA50"/>
    <mergeCell ref="AE47:AE50"/>
    <mergeCell ref="AB47:AD50"/>
    <mergeCell ref="A47:A50"/>
    <mergeCell ref="B47:B50"/>
    <mergeCell ref="C47:C50"/>
    <mergeCell ref="AF43:AF46"/>
    <mergeCell ref="G43:G46"/>
    <mergeCell ref="H43:H46"/>
    <mergeCell ref="I43:I46"/>
    <mergeCell ref="J43:J46"/>
    <mergeCell ref="A43:A46"/>
    <mergeCell ref="B43:B46"/>
    <mergeCell ref="AI43:AI46"/>
    <mergeCell ref="Z43:Z46"/>
    <mergeCell ref="AA43:AA46"/>
    <mergeCell ref="AE43:AE46"/>
    <mergeCell ref="AB43:AD46"/>
    <mergeCell ref="C43:C46"/>
    <mergeCell ref="AF39:AF42"/>
    <mergeCell ref="AG39:AG42"/>
    <mergeCell ref="AH39:AH42"/>
    <mergeCell ref="G39:G42"/>
    <mergeCell ref="H39:H42"/>
    <mergeCell ref="I39:I42"/>
    <mergeCell ref="J39:J42"/>
    <mergeCell ref="AG43:AG46"/>
    <mergeCell ref="AH43:AH46"/>
    <mergeCell ref="AI39:AI42"/>
    <mergeCell ref="Z39:Z42"/>
    <mergeCell ref="AA39:AA42"/>
    <mergeCell ref="AE39:AE42"/>
    <mergeCell ref="AB39:AD42"/>
    <mergeCell ref="A39:A42"/>
    <mergeCell ref="B39:B42"/>
    <mergeCell ref="C39:C42"/>
    <mergeCell ref="AF35:AF38"/>
    <mergeCell ref="G35:G38"/>
    <mergeCell ref="H35:H38"/>
    <mergeCell ref="I35:I38"/>
    <mergeCell ref="J35:J38"/>
    <mergeCell ref="A35:A38"/>
    <mergeCell ref="B35:B38"/>
    <mergeCell ref="AI35:AI38"/>
    <mergeCell ref="Z35:Z38"/>
    <mergeCell ref="AA35:AA38"/>
    <mergeCell ref="AE35:AE38"/>
    <mergeCell ref="AB35:AD38"/>
    <mergeCell ref="C35:C38"/>
    <mergeCell ref="AF31:AF34"/>
    <mergeCell ref="AG31:AG34"/>
    <mergeCell ref="AH31:AH34"/>
    <mergeCell ref="G31:G34"/>
    <mergeCell ref="H31:H34"/>
    <mergeCell ref="I31:I34"/>
    <mergeCell ref="J31:J34"/>
    <mergeCell ref="AG35:AG38"/>
    <mergeCell ref="AH35:AH38"/>
    <mergeCell ref="AI31:AI34"/>
    <mergeCell ref="Z31:Z34"/>
    <mergeCell ref="AA31:AA34"/>
    <mergeCell ref="AE31:AE34"/>
    <mergeCell ref="AB31:AD34"/>
    <mergeCell ref="A31:A34"/>
    <mergeCell ref="B31:B34"/>
    <mergeCell ref="C31:C34"/>
    <mergeCell ref="AF27:AF30"/>
    <mergeCell ref="G27:G30"/>
    <mergeCell ref="H27:H30"/>
    <mergeCell ref="I27:I30"/>
    <mergeCell ref="J27:J30"/>
    <mergeCell ref="A27:A30"/>
    <mergeCell ref="B27:B30"/>
    <mergeCell ref="AI27:AI30"/>
    <mergeCell ref="Z27:Z30"/>
    <mergeCell ref="AA27:AA30"/>
    <mergeCell ref="AE27:AE30"/>
    <mergeCell ref="AB27:AD30"/>
    <mergeCell ref="C27:C30"/>
    <mergeCell ref="AF23:AF26"/>
    <mergeCell ref="AG23:AG26"/>
    <mergeCell ref="AH23:AH26"/>
    <mergeCell ref="G23:G26"/>
    <mergeCell ref="H23:H26"/>
    <mergeCell ref="I23:I26"/>
    <mergeCell ref="J23:J26"/>
    <mergeCell ref="AG27:AG30"/>
    <mergeCell ref="AH27:AH30"/>
    <mergeCell ref="AI23:AI26"/>
    <mergeCell ref="Z23:Z26"/>
    <mergeCell ref="AA23:AA26"/>
    <mergeCell ref="AE23:AE26"/>
    <mergeCell ref="AB23:AD26"/>
    <mergeCell ref="A23:A26"/>
    <mergeCell ref="B23:B26"/>
    <mergeCell ref="C23:C26"/>
    <mergeCell ref="AF19:AF22"/>
    <mergeCell ref="G19:G22"/>
    <mergeCell ref="H19:H22"/>
    <mergeCell ref="I19:I22"/>
    <mergeCell ref="J19:J22"/>
    <mergeCell ref="A19:A22"/>
    <mergeCell ref="B19:B22"/>
    <mergeCell ref="AI19:AI22"/>
    <mergeCell ref="Z19:Z22"/>
    <mergeCell ref="AA19:AA22"/>
    <mergeCell ref="AE19:AE22"/>
    <mergeCell ref="AB19:AD22"/>
    <mergeCell ref="C19:C22"/>
    <mergeCell ref="AF15:AF18"/>
    <mergeCell ref="AG15:AG18"/>
    <mergeCell ref="AH15:AH18"/>
    <mergeCell ref="G15:G18"/>
    <mergeCell ref="H15:H18"/>
    <mergeCell ref="I15:I18"/>
    <mergeCell ref="J15:J18"/>
    <mergeCell ref="AG19:AG22"/>
    <mergeCell ref="AH19:AH22"/>
    <mergeCell ref="AI15:AI18"/>
    <mergeCell ref="Z15:Z18"/>
    <mergeCell ref="AA15:AA18"/>
    <mergeCell ref="AE15:AE18"/>
    <mergeCell ref="AB15:AD18"/>
    <mergeCell ref="A15:A18"/>
    <mergeCell ref="B15:B18"/>
    <mergeCell ref="C15:C18"/>
    <mergeCell ref="AF11:AF14"/>
    <mergeCell ref="D11:F14"/>
    <mergeCell ref="D15:F18"/>
    <mergeCell ref="AG11:AG14"/>
    <mergeCell ref="AH11:AH14"/>
    <mergeCell ref="AI11:AI14"/>
    <mergeCell ref="Z11:Z14"/>
    <mergeCell ref="AA11:AA14"/>
    <mergeCell ref="AE11:AE14"/>
    <mergeCell ref="AB11:AD14"/>
    <mergeCell ref="L139:X139"/>
    <mergeCell ref="A1:AI1"/>
    <mergeCell ref="A4:AI4"/>
    <mergeCell ref="A11:A14"/>
    <mergeCell ref="B11:B14"/>
    <mergeCell ref="C11:C14"/>
    <mergeCell ref="G11:G14"/>
    <mergeCell ref="H11:H14"/>
    <mergeCell ref="I11:I14"/>
    <mergeCell ref="J11:J14"/>
    <mergeCell ref="AF145:AG145"/>
    <mergeCell ref="P147:T147"/>
    <mergeCell ref="P144:T144"/>
    <mergeCell ref="U144:V144"/>
    <mergeCell ref="AC145:AD145"/>
  </mergeCells>
  <printOptions/>
  <pageMargins left="0.6" right="0.19" top="0.57" bottom="0.55" header="0.57" footer="0.2"/>
  <pageSetup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49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5.625" style="67" customWidth="1"/>
    <col min="2" max="3" width="8.125" style="67" customWidth="1"/>
    <col min="4" max="5" width="4.375" style="67" customWidth="1"/>
    <col min="6" max="6" width="8.125" style="67" customWidth="1"/>
    <col min="7" max="7" width="6.75390625" style="67" customWidth="1"/>
    <col min="8" max="8" width="2.00390625" style="67" customWidth="1"/>
    <col min="9" max="9" width="5.625" style="67" customWidth="1"/>
    <col min="10" max="11" width="8.125" style="67" customWidth="1"/>
    <col min="12" max="13" width="4.375" style="67" customWidth="1"/>
    <col min="14" max="14" width="8.125" style="67" customWidth="1"/>
    <col min="15" max="15" width="6.50390625" style="67" customWidth="1"/>
    <col min="16" max="16384" width="9.00390625" style="67" customWidth="1"/>
  </cols>
  <sheetData>
    <row r="1" spans="1:15" s="42" customFormat="1" ht="18.75" customHeight="1">
      <c r="A1" s="55"/>
      <c r="B1" s="55"/>
      <c r="C1" s="48"/>
      <c r="D1" s="456" t="s">
        <v>684</v>
      </c>
      <c r="E1" s="456"/>
      <c r="F1" s="456"/>
      <c r="G1" s="456"/>
      <c r="H1" s="456"/>
      <c r="I1" s="456"/>
      <c r="J1" s="456"/>
      <c r="K1" s="456"/>
      <c r="L1" s="456"/>
      <c r="M1" s="55"/>
      <c r="N1" s="55"/>
      <c r="O1" s="58"/>
    </row>
    <row r="2" spans="1:15" s="42" customFormat="1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s="42" customFormat="1" ht="25.5" customHeight="1">
      <c r="A3" s="56"/>
      <c r="B3" s="56"/>
      <c r="C3" s="56"/>
      <c r="D3" s="48"/>
      <c r="E3" s="56"/>
      <c r="F3" s="457" t="s">
        <v>624</v>
      </c>
      <c r="G3" s="457"/>
      <c r="H3" s="457"/>
      <c r="I3" s="457"/>
      <c r="J3" s="457"/>
      <c r="K3" s="51"/>
      <c r="L3" s="56"/>
      <c r="M3" s="50"/>
      <c r="N3" s="50"/>
      <c r="O3" s="43"/>
    </row>
    <row r="4" spans="1:15" s="42" customFormat="1" ht="7.5" customHeight="1">
      <c r="A4" s="56"/>
      <c r="B4" s="56"/>
      <c r="C4" s="56"/>
      <c r="D4" s="48"/>
      <c r="E4" s="56"/>
      <c r="F4" s="71"/>
      <c r="G4" s="71"/>
      <c r="H4" s="71"/>
      <c r="I4" s="71"/>
      <c r="J4" s="71"/>
      <c r="K4" s="51"/>
      <c r="L4" s="56"/>
      <c r="M4" s="50"/>
      <c r="N4" s="50"/>
      <c r="O4" s="43"/>
    </row>
    <row r="5" spans="1:15" s="42" customFormat="1" ht="7.5" customHeight="1">
      <c r="A5" s="56"/>
      <c r="B5" s="56"/>
      <c r="C5" s="56"/>
      <c r="D5" s="48"/>
      <c r="E5" s="56"/>
      <c r="F5" s="71"/>
      <c r="G5" s="71"/>
      <c r="H5" s="71"/>
      <c r="I5" s="71"/>
      <c r="J5" s="71"/>
      <c r="K5" s="51"/>
      <c r="L5" s="56"/>
      <c r="M5" s="50"/>
      <c r="N5" s="50"/>
      <c r="O5" s="43"/>
    </row>
    <row r="6" spans="1:15" ht="20.25" customHeight="1">
      <c r="A6" s="458" t="s">
        <v>553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</row>
    <row r="7" spans="1:15" ht="12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5"/>
      <c r="M7" s="127"/>
      <c r="N7" s="128"/>
      <c r="O7" s="126" t="s">
        <v>554</v>
      </c>
    </row>
    <row r="8" spans="1:15" ht="4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7"/>
      <c r="N8" s="128"/>
      <c r="O8" s="126"/>
    </row>
    <row r="9" spans="1:15" ht="18.75" customHeight="1">
      <c r="A9" s="129" t="s">
        <v>474</v>
      </c>
      <c r="B9" s="130" t="s">
        <v>555</v>
      </c>
      <c r="C9" s="131"/>
      <c r="D9" s="440" t="s">
        <v>556</v>
      </c>
      <c r="E9" s="459"/>
      <c r="F9" s="132" t="s">
        <v>557</v>
      </c>
      <c r="G9" s="133" t="s">
        <v>558</v>
      </c>
      <c r="H9" s="134"/>
      <c r="I9" s="129" t="s">
        <v>474</v>
      </c>
      <c r="J9" s="130" t="s">
        <v>555</v>
      </c>
      <c r="K9" s="131"/>
      <c r="L9" s="440" t="s">
        <v>556</v>
      </c>
      <c r="M9" s="459"/>
      <c r="N9" s="132" t="s">
        <v>557</v>
      </c>
      <c r="O9" s="133" t="s">
        <v>558</v>
      </c>
    </row>
    <row r="10" spans="1:15" ht="18.75" customHeight="1">
      <c r="A10" s="450" t="s">
        <v>911</v>
      </c>
      <c r="B10" s="448" t="s">
        <v>483</v>
      </c>
      <c r="C10" s="135" t="s">
        <v>559</v>
      </c>
      <c r="D10" s="444" t="s">
        <v>912</v>
      </c>
      <c r="E10" s="445"/>
      <c r="F10" s="137" t="s">
        <v>676</v>
      </c>
      <c r="G10" s="138"/>
      <c r="H10" s="139"/>
      <c r="I10" s="450" t="s">
        <v>635</v>
      </c>
      <c r="J10" s="448" t="s">
        <v>529</v>
      </c>
      <c r="K10" s="135" t="s">
        <v>559</v>
      </c>
      <c r="L10" s="444" t="s">
        <v>509</v>
      </c>
      <c r="M10" s="445"/>
      <c r="N10" s="137" t="s">
        <v>913</v>
      </c>
      <c r="O10" s="138"/>
    </row>
    <row r="11" spans="1:15" ht="18.75" customHeight="1">
      <c r="A11" s="439"/>
      <c r="B11" s="449"/>
      <c r="C11" s="135" t="s">
        <v>566</v>
      </c>
      <c r="D11" s="444" t="s">
        <v>512</v>
      </c>
      <c r="E11" s="445"/>
      <c r="F11" s="141" t="s">
        <v>914</v>
      </c>
      <c r="G11" s="142" t="s">
        <v>542</v>
      </c>
      <c r="H11" s="143"/>
      <c r="I11" s="439"/>
      <c r="J11" s="449"/>
      <c r="K11" s="135" t="s">
        <v>566</v>
      </c>
      <c r="L11" s="444" t="s">
        <v>592</v>
      </c>
      <c r="M11" s="445"/>
      <c r="N11" s="141" t="s">
        <v>915</v>
      </c>
      <c r="O11" s="142" t="s">
        <v>542</v>
      </c>
    </row>
    <row r="12" spans="1:15" ht="18.75" customHeight="1">
      <c r="A12" s="439"/>
      <c r="B12" s="449"/>
      <c r="C12" s="135" t="s">
        <v>568</v>
      </c>
      <c r="D12" s="444" t="s">
        <v>916</v>
      </c>
      <c r="E12" s="445"/>
      <c r="F12" s="141" t="s">
        <v>917</v>
      </c>
      <c r="G12" s="142" t="s">
        <v>542</v>
      </c>
      <c r="H12" s="143"/>
      <c r="I12" s="439"/>
      <c r="J12" s="449"/>
      <c r="K12" s="135" t="s">
        <v>568</v>
      </c>
      <c r="L12" s="444" t="s">
        <v>668</v>
      </c>
      <c r="M12" s="445"/>
      <c r="N12" s="141" t="s">
        <v>918</v>
      </c>
      <c r="O12" s="142" t="s">
        <v>542</v>
      </c>
    </row>
    <row r="13" spans="1:15" ht="18.75" customHeight="1">
      <c r="A13" s="439"/>
      <c r="B13" s="449"/>
      <c r="C13" s="135" t="s">
        <v>570</v>
      </c>
      <c r="D13" s="444" t="s">
        <v>919</v>
      </c>
      <c r="E13" s="445"/>
      <c r="F13" s="141" t="s">
        <v>920</v>
      </c>
      <c r="G13" s="142" t="s">
        <v>543</v>
      </c>
      <c r="H13" s="143"/>
      <c r="I13" s="439"/>
      <c r="J13" s="449"/>
      <c r="K13" s="135" t="s">
        <v>570</v>
      </c>
      <c r="L13" s="444" t="s">
        <v>652</v>
      </c>
      <c r="M13" s="445"/>
      <c r="N13" s="141" t="s">
        <v>921</v>
      </c>
      <c r="O13" s="142" t="s">
        <v>542</v>
      </c>
    </row>
    <row r="14" spans="1:15" ht="18.75" customHeight="1">
      <c r="A14" s="439"/>
      <c r="B14" s="449"/>
      <c r="C14" s="135" t="s">
        <v>571</v>
      </c>
      <c r="D14" s="444" t="s">
        <v>922</v>
      </c>
      <c r="E14" s="445"/>
      <c r="F14" s="141" t="s">
        <v>923</v>
      </c>
      <c r="G14" s="142" t="s">
        <v>543</v>
      </c>
      <c r="H14" s="143"/>
      <c r="I14" s="439"/>
      <c r="J14" s="449"/>
      <c r="K14" s="135" t="s">
        <v>571</v>
      </c>
      <c r="L14" s="444" t="s">
        <v>513</v>
      </c>
      <c r="M14" s="445"/>
      <c r="N14" s="141" t="s">
        <v>620</v>
      </c>
      <c r="O14" s="142" t="s">
        <v>543</v>
      </c>
    </row>
    <row r="15" spans="1:15" ht="18.75" customHeight="1">
      <c r="A15" s="439"/>
      <c r="B15" s="446" t="s">
        <v>573</v>
      </c>
      <c r="C15" s="135" t="s">
        <v>574</v>
      </c>
      <c r="D15" s="444" t="s">
        <v>668</v>
      </c>
      <c r="E15" s="445"/>
      <c r="F15" s="141" t="s">
        <v>924</v>
      </c>
      <c r="G15" s="142" t="s">
        <v>543</v>
      </c>
      <c r="H15" s="143"/>
      <c r="I15" s="439"/>
      <c r="J15" s="446" t="s">
        <v>573</v>
      </c>
      <c r="K15" s="135" t="s">
        <v>574</v>
      </c>
      <c r="L15" s="444" t="s">
        <v>925</v>
      </c>
      <c r="M15" s="445"/>
      <c r="N15" s="141" t="s">
        <v>926</v>
      </c>
      <c r="O15" s="142" t="s">
        <v>543</v>
      </c>
    </row>
    <row r="16" spans="1:15" ht="18.75" customHeight="1">
      <c r="A16" s="439"/>
      <c r="B16" s="446"/>
      <c r="C16" s="135" t="s">
        <v>575</v>
      </c>
      <c r="D16" s="444" t="s">
        <v>927</v>
      </c>
      <c r="E16" s="445"/>
      <c r="F16" s="144" t="s">
        <v>928</v>
      </c>
      <c r="G16" s="142" t="s">
        <v>543</v>
      </c>
      <c r="H16" s="143"/>
      <c r="I16" s="439"/>
      <c r="J16" s="446"/>
      <c r="K16" s="135" t="s">
        <v>575</v>
      </c>
      <c r="L16" s="444" t="s">
        <v>929</v>
      </c>
      <c r="M16" s="445"/>
      <c r="N16" s="144" t="s">
        <v>930</v>
      </c>
      <c r="O16" s="142" t="s">
        <v>543</v>
      </c>
    </row>
    <row r="17" spans="1:15" ht="18.75" customHeight="1">
      <c r="A17" s="439"/>
      <c r="B17" s="446"/>
      <c r="C17" s="145" t="s">
        <v>577</v>
      </c>
      <c r="D17" s="453" t="s">
        <v>931</v>
      </c>
      <c r="E17" s="454"/>
      <c r="F17" s="147" t="s">
        <v>932</v>
      </c>
      <c r="G17" s="148" t="s">
        <v>543</v>
      </c>
      <c r="H17" s="143"/>
      <c r="I17" s="439"/>
      <c r="J17" s="446"/>
      <c r="K17" s="145" t="s">
        <v>577</v>
      </c>
      <c r="L17" s="453" t="s">
        <v>525</v>
      </c>
      <c r="M17" s="454"/>
      <c r="N17" s="147" t="s">
        <v>933</v>
      </c>
      <c r="O17" s="148" t="s">
        <v>543</v>
      </c>
    </row>
    <row r="18" spans="1:15" ht="5.25" customHeight="1">
      <c r="A18" s="149"/>
      <c r="B18" s="150"/>
      <c r="C18" s="151"/>
      <c r="D18" s="152"/>
      <c r="E18" s="152"/>
      <c r="F18" s="152"/>
      <c r="G18" s="153"/>
      <c r="H18" s="143"/>
      <c r="I18" s="149"/>
      <c r="J18" s="150"/>
      <c r="K18" s="151"/>
      <c r="L18" s="152"/>
      <c r="M18" s="152"/>
      <c r="N18" s="152"/>
      <c r="O18" s="153"/>
    </row>
    <row r="19" spans="1:15" ht="18.75" customHeight="1">
      <c r="A19" s="154" t="s">
        <v>474</v>
      </c>
      <c r="B19" s="155" t="s">
        <v>555</v>
      </c>
      <c r="C19" s="156"/>
      <c r="D19" s="451" t="s">
        <v>556</v>
      </c>
      <c r="E19" s="452"/>
      <c r="F19" s="157" t="s">
        <v>557</v>
      </c>
      <c r="G19" s="140" t="s">
        <v>558</v>
      </c>
      <c r="H19" s="134"/>
      <c r="I19" s="154" t="s">
        <v>474</v>
      </c>
      <c r="J19" s="155" t="s">
        <v>555</v>
      </c>
      <c r="K19" s="156"/>
      <c r="L19" s="451" t="s">
        <v>556</v>
      </c>
      <c r="M19" s="452"/>
      <c r="N19" s="157" t="s">
        <v>557</v>
      </c>
      <c r="O19" s="140" t="s">
        <v>558</v>
      </c>
    </row>
    <row r="20" spans="1:15" ht="18.75" customHeight="1">
      <c r="A20" s="450" t="s">
        <v>934</v>
      </c>
      <c r="B20" s="448" t="s">
        <v>967</v>
      </c>
      <c r="C20" s="135" t="s">
        <v>559</v>
      </c>
      <c r="D20" s="444" t="s">
        <v>515</v>
      </c>
      <c r="E20" s="445"/>
      <c r="F20" s="137" t="s">
        <v>935</v>
      </c>
      <c r="G20" s="138"/>
      <c r="H20" s="139"/>
      <c r="I20" s="450" t="s">
        <v>580</v>
      </c>
      <c r="J20" s="448" t="s">
        <v>530</v>
      </c>
      <c r="K20" s="135" t="s">
        <v>559</v>
      </c>
      <c r="L20" s="444" t="s">
        <v>517</v>
      </c>
      <c r="M20" s="445"/>
      <c r="N20" s="137" t="s">
        <v>936</v>
      </c>
      <c r="O20" s="138"/>
    </row>
    <row r="21" spans="1:15" ht="18.75" customHeight="1">
      <c r="A21" s="439"/>
      <c r="B21" s="449"/>
      <c r="C21" s="135" t="s">
        <v>566</v>
      </c>
      <c r="D21" s="444" t="s">
        <v>670</v>
      </c>
      <c r="E21" s="445"/>
      <c r="F21" s="141" t="s">
        <v>937</v>
      </c>
      <c r="G21" s="142" t="s">
        <v>542</v>
      </c>
      <c r="H21" s="143"/>
      <c r="I21" s="439"/>
      <c r="J21" s="449"/>
      <c r="K21" s="135" t="s">
        <v>566</v>
      </c>
      <c r="L21" s="444" t="s">
        <v>491</v>
      </c>
      <c r="M21" s="445"/>
      <c r="N21" s="141" t="s">
        <v>938</v>
      </c>
      <c r="O21" s="142" t="s">
        <v>542</v>
      </c>
    </row>
    <row r="22" spans="1:15" ht="18.75" customHeight="1">
      <c r="A22" s="439"/>
      <c r="B22" s="449"/>
      <c r="C22" s="135" t="s">
        <v>568</v>
      </c>
      <c r="D22" s="444" t="s">
        <v>939</v>
      </c>
      <c r="E22" s="445"/>
      <c r="F22" s="141" t="s">
        <v>940</v>
      </c>
      <c r="G22" s="142" t="s">
        <v>543</v>
      </c>
      <c r="H22" s="143"/>
      <c r="I22" s="439"/>
      <c r="J22" s="449"/>
      <c r="K22" s="135" t="s">
        <v>568</v>
      </c>
      <c r="L22" s="444" t="s">
        <v>495</v>
      </c>
      <c r="M22" s="445"/>
      <c r="N22" s="141" t="s">
        <v>941</v>
      </c>
      <c r="O22" s="142" t="s">
        <v>542</v>
      </c>
    </row>
    <row r="23" spans="1:15" ht="18.75" customHeight="1">
      <c r="A23" s="439"/>
      <c r="B23" s="449"/>
      <c r="C23" s="135" t="s">
        <v>570</v>
      </c>
      <c r="D23" s="444" t="s">
        <v>942</v>
      </c>
      <c r="E23" s="445"/>
      <c r="F23" s="141" t="s">
        <v>641</v>
      </c>
      <c r="G23" s="142" t="s">
        <v>543</v>
      </c>
      <c r="H23" s="143"/>
      <c r="I23" s="439"/>
      <c r="J23" s="449"/>
      <c r="K23" s="135" t="s">
        <v>570</v>
      </c>
      <c r="L23" s="444" t="s">
        <v>943</v>
      </c>
      <c r="M23" s="445"/>
      <c r="N23" s="141" t="s">
        <v>587</v>
      </c>
      <c r="O23" s="142" t="s">
        <v>542</v>
      </c>
    </row>
    <row r="24" spans="1:15" ht="18.75" customHeight="1">
      <c r="A24" s="439"/>
      <c r="B24" s="449"/>
      <c r="C24" s="135" t="s">
        <v>571</v>
      </c>
      <c r="D24" s="444" t="s">
        <v>944</v>
      </c>
      <c r="E24" s="445"/>
      <c r="F24" s="141" t="s">
        <v>945</v>
      </c>
      <c r="G24" s="142" t="s">
        <v>543</v>
      </c>
      <c r="H24" s="143"/>
      <c r="I24" s="439"/>
      <c r="J24" s="449"/>
      <c r="K24" s="135" t="s">
        <v>571</v>
      </c>
      <c r="L24" s="444" t="s">
        <v>946</v>
      </c>
      <c r="M24" s="445"/>
      <c r="N24" s="141" t="s">
        <v>947</v>
      </c>
      <c r="O24" s="142" t="s">
        <v>543</v>
      </c>
    </row>
    <row r="25" spans="1:15" ht="18.75" customHeight="1">
      <c r="A25" s="439"/>
      <c r="B25" s="446" t="s">
        <v>573</v>
      </c>
      <c r="C25" s="135" t="s">
        <v>574</v>
      </c>
      <c r="D25" s="444" t="s">
        <v>948</v>
      </c>
      <c r="E25" s="445"/>
      <c r="F25" s="141" t="s">
        <v>949</v>
      </c>
      <c r="G25" s="142" t="s">
        <v>543</v>
      </c>
      <c r="H25" s="143"/>
      <c r="I25" s="439"/>
      <c r="J25" s="446" t="s">
        <v>573</v>
      </c>
      <c r="K25" s="135" t="s">
        <v>574</v>
      </c>
      <c r="L25" s="444" t="s">
        <v>950</v>
      </c>
      <c r="M25" s="445"/>
      <c r="N25" s="141" t="s">
        <v>951</v>
      </c>
      <c r="O25" s="142" t="s">
        <v>543</v>
      </c>
    </row>
    <row r="26" spans="1:15" ht="18.75" customHeight="1">
      <c r="A26" s="439"/>
      <c r="B26" s="446"/>
      <c r="C26" s="135" t="s">
        <v>575</v>
      </c>
      <c r="D26" s="444" t="s">
        <v>952</v>
      </c>
      <c r="E26" s="445"/>
      <c r="F26" s="144" t="s">
        <v>953</v>
      </c>
      <c r="G26" s="142" t="s">
        <v>543</v>
      </c>
      <c r="H26" s="143"/>
      <c r="I26" s="439"/>
      <c r="J26" s="446"/>
      <c r="K26" s="135" t="s">
        <v>575</v>
      </c>
      <c r="L26" s="444" t="s">
        <v>954</v>
      </c>
      <c r="M26" s="445"/>
      <c r="N26" s="144" t="s">
        <v>955</v>
      </c>
      <c r="O26" s="142" t="s">
        <v>543</v>
      </c>
    </row>
    <row r="27" spans="1:15" ht="18.75" customHeight="1">
      <c r="A27" s="430"/>
      <c r="B27" s="447"/>
      <c r="C27" s="135" t="s">
        <v>577</v>
      </c>
      <c r="D27" s="444" t="s">
        <v>956</v>
      </c>
      <c r="E27" s="445"/>
      <c r="F27" s="141" t="s">
        <v>957</v>
      </c>
      <c r="G27" s="142" t="s">
        <v>544</v>
      </c>
      <c r="H27" s="143"/>
      <c r="I27" s="430"/>
      <c r="J27" s="447"/>
      <c r="K27" s="135" t="s">
        <v>577</v>
      </c>
      <c r="L27" s="444" t="s">
        <v>958</v>
      </c>
      <c r="M27" s="445"/>
      <c r="N27" s="141" t="s">
        <v>959</v>
      </c>
      <c r="O27" s="142" t="s">
        <v>544</v>
      </c>
    </row>
    <row r="28" spans="1:15" ht="33" customHeight="1">
      <c r="A28" s="443" t="s">
        <v>589</v>
      </c>
      <c r="B28" s="443"/>
      <c r="C28" s="443"/>
      <c r="D28" s="443"/>
      <c r="E28" s="159"/>
      <c r="F28" s="159"/>
      <c r="G28" s="159"/>
      <c r="H28" s="159"/>
      <c r="I28" s="443" t="s">
        <v>590</v>
      </c>
      <c r="J28" s="443"/>
      <c r="K28" s="443"/>
      <c r="L28" s="443"/>
      <c r="M28" s="159"/>
      <c r="N28" s="159"/>
      <c r="O28" s="159"/>
    </row>
    <row r="29" spans="1:15" ht="5.25" customHeight="1">
      <c r="A29" s="158"/>
      <c r="B29" s="158"/>
      <c r="C29" s="158"/>
      <c r="D29" s="158"/>
      <c r="E29" s="159"/>
      <c r="F29" s="159"/>
      <c r="G29" s="159"/>
      <c r="H29" s="159"/>
      <c r="I29" s="158"/>
      <c r="J29" s="158"/>
      <c r="K29" s="158"/>
      <c r="L29" s="158"/>
      <c r="M29" s="159"/>
      <c r="N29" s="159"/>
      <c r="O29" s="159"/>
    </row>
    <row r="30" spans="1:15" ht="18.75" customHeight="1">
      <c r="A30" s="160" t="s">
        <v>474</v>
      </c>
      <c r="B30" s="149" t="s">
        <v>556</v>
      </c>
      <c r="C30" s="149" t="s">
        <v>557</v>
      </c>
      <c r="D30" s="133" t="s">
        <v>558</v>
      </c>
      <c r="E30" s="440" t="s">
        <v>555</v>
      </c>
      <c r="F30" s="441"/>
      <c r="G30" s="442"/>
      <c r="H30" s="134"/>
      <c r="I30" s="160" t="s">
        <v>474</v>
      </c>
      <c r="J30" s="149" t="s">
        <v>556</v>
      </c>
      <c r="K30" s="149" t="s">
        <v>557</v>
      </c>
      <c r="L30" s="133" t="s">
        <v>558</v>
      </c>
      <c r="M30" s="440" t="s">
        <v>555</v>
      </c>
      <c r="N30" s="441"/>
      <c r="O30" s="442"/>
    </row>
    <row r="31" spans="1:15" ht="18.75" customHeight="1">
      <c r="A31" s="439">
        <v>1</v>
      </c>
      <c r="B31" s="161" t="s">
        <v>513</v>
      </c>
      <c r="C31" s="144" t="s">
        <v>620</v>
      </c>
      <c r="D31" s="162" t="s">
        <v>543</v>
      </c>
      <c r="E31" s="431" t="s">
        <v>529</v>
      </c>
      <c r="F31" s="432"/>
      <c r="G31" s="435" t="s">
        <v>573</v>
      </c>
      <c r="H31" s="143"/>
      <c r="I31" s="163">
        <v>1</v>
      </c>
      <c r="J31" s="136" t="s">
        <v>725</v>
      </c>
      <c r="K31" s="164" t="s">
        <v>937</v>
      </c>
      <c r="L31" s="129" t="s">
        <v>1029</v>
      </c>
      <c r="M31" s="437" t="s">
        <v>708</v>
      </c>
      <c r="N31" s="438"/>
      <c r="O31" s="165" t="s">
        <v>573</v>
      </c>
    </row>
    <row r="32" spans="1:15" ht="18.75" customHeight="1">
      <c r="A32" s="430"/>
      <c r="B32" s="166" t="s">
        <v>929</v>
      </c>
      <c r="C32" s="167" t="s">
        <v>930</v>
      </c>
      <c r="D32" s="168" t="s">
        <v>543</v>
      </c>
      <c r="E32" s="433"/>
      <c r="F32" s="434"/>
      <c r="G32" s="436"/>
      <c r="H32" s="143"/>
      <c r="I32" s="163">
        <v>2</v>
      </c>
      <c r="J32" s="136" t="s">
        <v>491</v>
      </c>
      <c r="K32" s="164" t="s">
        <v>938</v>
      </c>
      <c r="L32" s="129" t="s">
        <v>1029</v>
      </c>
      <c r="M32" s="437" t="s">
        <v>530</v>
      </c>
      <c r="N32" s="438"/>
      <c r="O32" s="165" t="s">
        <v>573</v>
      </c>
    </row>
    <row r="33" spans="1:15" ht="18.75" customHeight="1">
      <c r="A33" s="429">
        <v>2</v>
      </c>
      <c r="B33" s="161" t="s">
        <v>491</v>
      </c>
      <c r="C33" s="144" t="s">
        <v>938</v>
      </c>
      <c r="D33" s="162" t="s">
        <v>542</v>
      </c>
      <c r="E33" s="431" t="s">
        <v>530</v>
      </c>
      <c r="F33" s="432"/>
      <c r="G33" s="435" t="s">
        <v>573</v>
      </c>
      <c r="H33" s="143"/>
      <c r="I33" s="163">
        <v>3</v>
      </c>
      <c r="J33" s="136" t="s">
        <v>919</v>
      </c>
      <c r="K33" s="164" t="s">
        <v>920</v>
      </c>
      <c r="L33" s="129" t="s">
        <v>1030</v>
      </c>
      <c r="M33" s="437" t="s">
        <v>483</v>
      </c>
      <c r="N33" s="438"/>
      <c r="O33" s="165" t="s">
        <v>573</v>
      </c>
    </row>
    <row r="34" spans="1:15" ht="18.75" customHeight="1">
      <c r="A34" s="430"/>
      <c r="B34" s="166" t="s">
        <v>946</v>
      </c>
      <c r="C34" s="167" t="s">
        <v>947</v>
      </c>
      <c r="D34" s="168" t="s">
        <v>543</v>
      </c>
      <c r="E34" s="433"/>
      <c r="F34" s="434"/>
      <c r="G34" s="436"/>
      <c r="H34" s="143"/>
      <c r="I34" s="163">
        <v>4</v>
      </c>
      <c r="J34" s="136" t="s">
        <v>922</v>
      </c>
      <c r="K34" s="164" t="s">
        <v>960</v>
      </c>
      <c r="L34" s="129" t="s">
        <v>1030</v>
      </c>
      <c r="M34" s="437" t="s">
        <v>483</v>
      </c>
      <c r="N34" s="438"/>
      <c r="O34" s="165" t="s">
        <v>573</v>
      </c>
    </row>
    <row r="35" spans="1:15" ht="18.75" customHeight="1">
      <c r="A35" s="439">
        <v>3</v>
      </c>
      <c r="B35" s="161" t="s">
        <v>592</v>
      </c>
      <c r="C35" s="144" t="s">
        <v>679</v>
      </c>
      <c r="D35" s="162" t="s">
        <v>542</v>
      </c>
      <c r="E35" s="431" t="s">
        <v>529</v>
      </c>
      <c r="F35" s="432"/>
      <c r="G35" s="435" t="s">
        <v>573</v>
      </c>
      <c r="H35" s="143"/>
      <c r="I35" s="163">
        <v>5</v>
      </c>
      <c r="J35" s="136" t="s">
        <v>512</v>
      </c>
      <c r="K35" s="164" t="s">
        <v>914</v>
      </c>
      <c r="L35" s="129" t="s">
        <v>1029</v>
      </c>
      <c r="M35" s="437" t="s">
        <v>483</v>
      </c>
      <c r="N35" s="438"/>
      <c r="O35" s="165" t="s">
        <v>573</v>
      </c>
    </row>
    <row r="36" spans="1:15" ht="18.75" customHeight="1">
      <c r="A36" s="430"/>
      <c r="B36" s="166" t="s">
        <v>668</v>
      </c>
      <c r="C36" s="167" t="s">
        <v>918</v>
      </c>
      <c r="D36" s="168" t="s">
        <v>542</v>
      </c>
      <c r="E36" s="433"/>
      <c r="F36" s="434"/>
      <c r="G36" s="436"/>
      <c r="H36" s="143"/>
      <c r="I36" s="163">
        <v>6</v>
      </c>
      <c r="J36" s="136" t="s">
        <v>929</v>
      </c>
      <c r="K36" s="164" t="s">
        <v>930</v>
      </c>
      <c r="L36" s="129" t="s">
        <v>1030</v>
      </c>
      <c r="M36" s="437" t="s">
        <v>529</v>
      </c>
      <c r="N36" s="438"/>
      <c r="O36" s="165" t="s">
        <v>573</v>
      </c>
    </row>
    <row r="37" spans="1:15" ht="18.75" customHeight="1">
      <c r="A37" s="429">
        <v>4</v>
      </c>
      <c r="B37" s="161" t="s">
        <v>925</v>
      </c>
      <c r="C37" s="144" t="s">
        <v>926</v>
      </c>
      <c r="D37" s="162" t="s">
        <v>543</v>
      </c>
      <c r="E37" s="431" t="s">
        <v>529</v>
      </c>
      <c r="F37" s="432"/>
      <c r="G37" s="435" t="s">
        <v>573</v>
      </c>
      <c r="H37" s="143"/>
      <c r="I37" s="163">
        <v>7</v>
      </c>
      <c r="J37" s="136" t="s">
        <v>956</v>
      </c>
      <c r="K37" s="164" t="s">
        <v>957</v>
      </c>
      <c r="L37" s="129" t="s">
        <v>1031</v>
      </c>
      <c r="M37" s="437" t="s">
        <v>708</v>
      </c>
      <c r="N37" s="438"/>
      <c r="O37" s="165" t="s">
        <v>573</v>
      </c>
    </row>
    <row r="38" spans="1:15" ht="18.75" customHeight="1">
      <c r="A38" s="430"/>
      <c r="B38" s="166" t="s">
        <v>525</v>
      </c>
      <c r="C38" s="167" t="s">
        <v>933</v>
      </c>
      <c r="D38" s="168" t="s">
        <v>543</v>
      </c>
      <c r="E38" s="433"/>
      <c r="F38" s="434"/>
      <c r="G38" s="436"/>
      <c r="H38" s="143"/>
      <c r="I38" s="163">
        <v>8</v>
      </c>
      <c r="J38" s="136" t="s">
        <v>592</v>
      </c>
      <c r="K38" s="164" t="s">
        <v>679</v>
      </c>
      <c r="L38" s="129" t="s">
        <v>1029</v>
      </c>
      <c r="M38" s="437" t="s">
        <v>529</v>
      </c>
      <c r="N38" s="438"/>
      <c r="O38" s="165" t="s">
        <v>573</v>
      </c>
    </row>
    <row r="39" spans="1:15" ht="18.75" customHeight="1">
      <c r="A39" s="439">
        <v>5</v>
      </c>
      <c r="B39" s="161" t="s">
        <v>919</v>
      </c>
      <c r="C39" s="144" t="s">
        <v>920</v>
      </c>
      <c r="D39" s="162" t="s">
        <v>543</v>
      </c>
      <c r="E39" s="431" t="s">
        <v>483</v>
      </c>
      <c r="F39" s="432"/>
      <c r="G39" s="435" t="s">
        <v>573</v>
      </c>
      <c r="H39" s="143"/>
      <c r="I39" s="163">
        <v>9</v>
      </c>
      <c r="J39" s="136" t="s">
        <v>961</v>
      </c>
      <c r="K39" s="164" t="s">
        <v>933</v>
      </c>
      <c r="L39" s="129" t="s">
        <v>542</v>
      </c>
      <c r="M39" s="437" t="s">
        <v>962</v>
      </c>
      <c r="N39" s="438"/>
      <c r="O39" s="165" t="s">
        <v>573</v>
      </c>
    </row>
    <row r="40" spans="1:15" ht="18.75" customHeight="1">
      <c r="A40" s="430"/>
      <c r="B40" s="166" t="s">
        <v>922</v>
      </c>
      <c r="C40" s="167" t="s">
        <v>923</v>
      </c>
      <c r="D40" s="168" t="s">
        <v>543</v>
      </c>
      <c r="E40" s="433"/>
      <c r="F40" s="434"/>
      <c r="G40" s="436"/>
      <c r="H40" s="143"/>
      <c r="I40" s="163">
        <v>10</v>
      </c>
      <c r="J40" s="136" t="s">
        <v>946</v>
      </c>
      <c r="K40" s="164" t="s">
        <v>947</v>
      </c>
      <c r="L40" s="129" t="s">
        <v>543</v>
      </c>
      <c r="M40" s="437" t="s">
        <v>530</v>
      </c>
      <c r="N40" s="438"/>
      <c r="O40" s="165" t="s">
        <v>573</v>
      </c>
    </row>
    <row r="41" spans="1:15" ht="18.75" customHeight="1">
      <c r="A41" s="429">
        <v>6</v>
      </c>
      <c r="B41" s="161" t="s">
        <v>670</v>
      </c>
      <c r="C41" s="144" t="s">
        <v>937</v>
      </c>
      <c r="D41" s="162" t="s">
        <v>542</v>
      </c>
      <c r="E41" s="431" t="s">
        <v>708</v>
      </c>
      <c r="F41" s="432"/>
      <c r="G41" s="435" t="s">
        <v>573</v>
      </c>
      <c r="H41" s="143"/>
      <c r="I41" s="163">
        <v>11</v>
      </c>
      <c r="J41" s="136" t="s">
        <v>513</v>
      </c>
      <c r="K41" s="164" t="s">
        <v>620</v>
      </c>
      <c r="L41" s="129" t="s">
        <v>543</v>
      </c>
      <c r="M41" s="437" t="s">
        <v>529</v>
      </c>
      <c r="N41" s="438"/>
      <c r="O41" s="165" t="s">
        <v>573</v>
      </c>
    </row>
    <row r="42" spans="1:15" ht="18.75" customHeight="1">
      <c r="A42" s="430"/>
      <c r="B42" s="166" t="s">
        <v>939</v>
      </c>
      <c r="C42" s="167" t="s">
        <v>940</v>
      </c>
      <c r="D42" s="168" t="s">
        <v>543</v>
      </c>
      <c r="E42" s="433"/>
      <c r="F42" s="434"/>
      <c r="G42" s="436"/>
      <c r="H42" s="143"/>
      <c r="I42" s="163">
        <v>12</v>
      </c>
      <c r="J42" s="136" t="s">
        <v>668</v>
      </c>
      <c r="K42" s="164" t="s">
        <v>918</v>
      </c>
      <c r="L42" s="129" t="s">
        <v>542</v>
      </c>
      <c r="M42" s="437" t="s">
        <v>529</v>
      </c>
      <c r="N42" s="438"/>
      <c r="O42" s="165" t="s">
        <v>573</v>
      </c>
    </row>
    <row r="43" spans="1:15" ht="18.75" customHeight="1">
      <c r="A43" s="439">
        <v>7</v>
      </c>
      <c r="B43" s="161" t="s">
        <v>512</v>
      </c>
      <c r="C43" s="144" t="s">
        <v>914</v>
      </c>
      <c r="D43" s="162" t="s">
        <v>542</v>
      </c>
      <c r="E43" s="431" t="s">
        <v>483</v>
      </c>
      <c r="F43" s="432"/>
      <c r="G43" s="435" t="s">
        <v>573</v>
      </c>
      <c r="H43" s="143"/>
      <c r="I43" s="163">
        <v>13</v>
      </c>
      <c r="J43" s="136" t="s">
        <v>942</v>
      </c>
      <c r="K43" s="164" t="s">
        <v>641</v>
      </c>
      <c r="L43" s="129" t="s">
        <v>543</v>
      </c>
      <c r="M43" s="437" t="s">
        <v>708</v>
      </c>
      <c r="N43" s="438"/>
      <c r="O43" s="165" t="s">
        <v>573</v>
      </c>
    </row>
    <row r="44" spans="1:15" ht="18.75" customHeight="1">
      <c r="A44" s="430"/>
      <c r="B44" s="166" t="s">
        <v>916</v>
      </c>
      <c r="C44" s="167" t="s">
        <v>917</v>
      </c>
      <c r="D44" s="168" t="s">
        <v>542</v>
      </c>
      <c r="E44" s="433"/>
      <c r="F44" s="434"/>
      <c r="G44" s="436"/>
      <c r="H44" s="143"/>
      <c r="I44" s="163">
        <v>14</v>
      </c>
      <c r="J44" s="136" t="s">
        <v>495</v>
      </c>
      <c r="K44" s="164" t="s">
        <v>941</v>
      </c>
      <c r="L44" s="129" t="s">
        <v>542</v>
      </c>
      <c r="M44" s="437" t="s">
        <v>530</v>
      </c>
      <c r="N44" s="438"/>
      <c r="O44" s="165" t="s">
        <v>573</v>
      </c>
    </row>
    <row r="45" spans="1:15" ht="18.75" customHeight="1">
      <c r="A45" s="429">
        <v>8</v>
      </c>
      <c r="B45" s="161" t="s">
        <v>674</v>
      </c>
      <c r="C45" s="144" t="s">
        <v>963</v>
      </c>
      <c r="D45" s="162" t="s">
        <v>543</v>
      </c>
      <c r="E45" s="431" t="s">
        <v>964</v>
      </c>
      <c r="F45" s="432"/>
      <c r="G45" s="435" t="s">
        <v>573</v>
      </c>
      <c r="H45" s="143"/>
      <c r="I45" s="163">
        <v>15</v>
      </c>
      <c r="J45" s="136" t="s">
        <v>939</v>
      </c>
      <c r="K45" s="164" t="s">
        <v>940</v>
      </c>
      <c r="L45" s="129" t="s">
        <v>543</v>
      </c>
      <c r="M45" s="437" t="s">
        <v>708</v>
      </c>
      <c r="N45" s="438"/>
      <c r="O45" s="165" t="s">
        <v>573</v>
      </c>
    </row>
    <row r="46" spans="1:15" ht="18.75" customHeight="1">
      <c r="A46" s="430"/>
      <c r="B46" s="166" t="s">
        <v>965</v>
      </c>
      <c r="C46" s="167" t="s">
        <v>966</v>
      </c>
      <c r="D46" s="168" t="s">
        <v>543</v>
      </c>
      <c r="E46" s="433"/>
      <c r="F46" s="434"/>
      <c r="G46" s="436"/>
      <c r="H46" s="143"/>
      <c r="I46" s="169">
        <v>16</v>
      </c>
      <c r="J46" s="136" t="s">
        <v>525</v>
      </c>
      <c r="K46" s="164" t="s">
        <v>933</v>
      </c>
      <c r="L46" s="129" t="s">
        <v>543</v>
      </c>
      <c r="M46" s="437" t="s">
        <v>529</v>
      </c>
      <c r="N46" s="438"/>
      <c r="O46" s="165" t="s">
        <v>573</v>
      </c>
    </row>
    <row r="47" spans="1:15" ht="18" customHeight="1">
      <c r="A47" s="68"/>
      <c r="B47" s="70"/>
      <c r="C47" s="70"/>
      <c r="D47" s="70"/>
      <c r="E47" s="70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9" spans="7:9" ht="14.25" customHeight="1">
      <c r="G49" s="455" t="s">
        <v>685</v>
      </c>
      <c r="H49" s="455"/>
      <c r="I49" s="455"/>
    </row>
  </sheetData>
  <mergeCells count="96">
    <mergeCell ref="G49:I49"/>
    <mergeCell ref="D1:L1"/>
    <mergeCell ref="F3:J3"/>
    <mergeCell ref="A6:O6"/>
    <mergeCell ref="D9:E9"/>
    <mergeCell ref="L9:M9"/>
    <mergeCell ref="J10:J14"/>
    <mergeCell ref="L10:M10"/>
    <mergeCell ref="L16:M16"/>
    <mergeCell ref="A10:A17"/>
    <mergeCell ref="B10:B14"/>
    <mergeCell ref="D10:E10"/>
    <mergeCell ref="I10:I17"/>
    <mergeCell ref="D11:E11"/>
    <mergeCell ref="D12:E12"/>
    <mergeCell ref="D13:E13"/>
    <mergeCell ref="B15:B17"/>
    <mergeCell ref="D15:E15"/>
    <mergeCell ref="D14:E14"/>
    <mergeCell ref="L11:M11"/>
    <mergeCell ref="L12:M12"/>
    <mergeCell ref="L13:M13"/>
    <mergeCell ref="L14:M14"/>
    <mergeCell ref="J15:J17"/>
    <mergeCell ref="L15:M15"/>
    <mergeCell ref="D16:E16"/>
    <mergeCell ref="D19:E19"/>
    <mergeCell ref="L19:M19"/>
    <mergeCell ref="D17:E17"/>
    <mergeCell ref="L17:M17"/>
    <mergeCell ref="A20:A27"/>
    <mergeCell ref="B20:B24"/>
    <mergeCell ref="D20:E20"/>
    <mergeCell ref="I20:I27"/>
    <mergeCell ref="D21:E21"/>
    <mergeCell ref="D22:E22"/>
    <mergeCell ref="D23:E23"/>
    <mergeCell ref="D24:E24"/>
    <mergeCell ref="D26:E26"/>
    <mergeCell ref="D27:E27"/>
    <mergeCell ref="J20:J24"/>
    <mergeCell ref="L20:M20"/>
    <mergeCell ref="L21:M21"/>
    <mergeCell ref="L22:M22"/>
    <mergeCell ref="L23:M23"/>
    <mergeCell ref="L24:M24"/>
    <mergeCell ref="L27:M27"/>
    <mergeCell ref="B25:B27"/>
    <mergeCell ref="D25:E25"/>
    <mergeCell ref="J25:J27"/>
    <mergeCell ref="L25:M25"/>
    <mergeCell ref="L26:M26"/>
    <mergeCell ref="E30:G30"/>
    <mergeCell ref="M30:O30"/>
    <mergeCell ref="A28:D28"/>
    <mergeCell ref="I28:L28"/>
    <mergeCell ref="A31:A32"/>
    <mergeCell ref="E31:F32"/>
    <mergeCell ref="G31:G32"/>
    <mergeCell ref="M31:N31"/>
    <mergeCell ref="M32:N32"/>
    <mergeCell ref="A33:A34"/>
    <mergeCell ref="E33:F34"/>
    <mergeCell ref="G33:G34"/>
    <mergeCell ref="M33:N33"/>
    <mergeCell ref="M34:N34"/>
    <mergeCell ref="A35:A36"/>
    <mergeCell ref="E35:F36"/>
    <mergeCell ref="G35:G36"/>
    <mergeCell ref="M35:N35"/>
    <mergeCell ref="M36:N36"/>
    <mergeCell ref="A37:A38"/>
    <mergeCell ref="E37:F38"/>
    <mergeCell ref="G37:G38"/>
    <mergeCell ref="M37:N37"/>
    <mergeCell ref="M38:N38"/>
    <mergeCell ref="A39:A40"/>
    <mergeCell ref="E39:F40"/>
    <mergeCell ref="G39:G40"/>
    <mergeCell ref="M39:N39"/>
    <mergeCell ref="M40:N40"/>
    <mergeCell ref="A41:A42"/>
    <mergeCell ref="E41:F42"/>
    <mergeCell ref="G41:G42"/>
    <mergeCell ref="M41:N41"/>
    <mergeCell ref="M42:N42"/>
    <mergeCell ref="A43:A44"/>
    <mergeCell ref="E43:F44"/>
    <mergeCell ref="G43:G44"/>
    <mergeCell ref="M43:N43"/>
    <mergeCell ref="M44:N44"/>
    <mergeCell ref="A45:A46"/>
    <mergeCell ref="E45:F46"/>
    <mergeCell ref="G45:G46"/>
    <mergeCell ref="M45:N45"/>
    <mergeCell ref="M46:N46"/>
  </mergeCells>
  <dataValidations count="2">
    <dataValidation allowBlank="1" showInputMessage="1" showErrorMessage="1" imeMode="on" sqref="J31:K47 M3:N5 B31:C46 D20:F27 L20:N27 L10:L17 N12:N17 M13 D10:F17 M10:N11"/>
    <dataValidation type="list" allowBlank="1" showInputMessage="1" showErrorMessage="1" sqref="D31:D46 G11:G18 O11:O18 G21:G27 O21:O27 L31:L46">
      <formula1>"１年,２年,３年"</formula1>
    </dataValidation>
  </dataValidations>
  <printOptions/>
  <pageMargins left="0.37" right="0.48" top="0.46" bottom="0.52" header="0.46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高知県立高知工業高等学校</dc:creator>
  <cp:keywords/>
  <dc:description/>
  <cp:lastModifiedBy>DELL-MICRON</cp:lastModifiedBy>
  <cp:lastPrinted>2009-06-21T10:29:43Z</cp:lastPrinted>
  <dcterms:created xsi:type="dcterms:W3CDTF">2000-06-17T04:31:08Z</dcterms:created>
  <dcterms:modified xsi:type="dcterms:W3CDTF">2009-06-21T10:46:30Z</dcterms:modified>
  <cp:category/>
  <cp:version/>
  <cp:contentType/>
  <cp:contentStatus/>
</cp:coreProperties>
</file>